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2025\04_Prelozky_foliarna_AIB\A_Prelozky\03_rozpocet\"/>
    </mc:Choice>
  </mc:AlternateContent>
  <xr:revisionPtr revIDLastSave="0" documentId="13_ncr:1_{5F91B346-4105-4FB5-BF44-A1E3DFD493CE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Rekapitulace" sheetId="1" r:id="rId1"/>
    <sheet name="SO01" sheetId="2" r:id="rId2"/>
    <sheet name="SO02" sheetId="3" r:id="rId3"/>
    <sheet name="SO03" sheetId="4" r:id="rId4"/>
    <sheet name="SO04" sheetId="5" r:id="rId5"/>
    <sheet name="SO05" sheetId="6" r:id="rId6"/>
  </sheets>
  <calcPr calcId="181029"/>
</workbook>
</file>

<file path=xl/calcChain.xml><?xml version="1.0" encoding="utf-8"?>
<calcChain xmlns="http://schemas.openxmlformats.org/spreadsheetml/2006/main">
  <c r="I72" i="5" l="1"/>
  <c r="I69" i="5"/>
  <c r="I70" i="5"/>
  <c r="I71" i="5"/>
  <c r="I68" i="5"/>
  <c r="I67" i="5"/>
  <c r="I28" i="6"/>
  <c r="I29" i="6"/>
  <c r="I30" i="6"/>
  <c r="I27" i="6"/>
  <c r="I20" i="6"/>
  <c r="I24" i="6"/>
  <c r="I25" i="6"/>
  <c r="I26" i="6"/>
  <c r="I32" i="6"/>
  <c r="I31" i="6"/>
  <c r="I55" i="6"/>
  <c r="I54" i="6"/>
  <c r="I52" i="6"/>
  <c r="I51" i="6"/>
  <c r="I50" i="6"/>
  <c r="I38" i="6"/>
  <c r="I36" i="6"/>
  <c r="I37" i="6"/>
  <c r="I39" i="6"/>
  <c r="I40" i="6"/>
  <c r="I41" i="6"/>
  <c r="I42" i="6"/>
  <c r="I43" i="6"/>
  <c r="I44" i="6"/>
  <c r="I45" i="6"/>
  <c r="I46" i="6"/>
  <c r="I47" i="6"/>
  <c r="I56" i="5"/>
  <c r="I49" i="5"/>
  <c r="I50" i="5"/>
  <c r="I61" i="5"/>
  <c r="I63" i="5"/>
  <c r="I62" i="5"/>
  <c r="I64" i="5"/>
  <c r="I58" i="5"/>
  <c r="I59" i="5"/>
  <c r="I60" i="5"/>
  <c r="I42" i="5"/>
  <c r="I43" i="5"/>
  <c r="I44" i="5"/>
  <c r="I45" i="5"/>
  <c r="I46" i="5"/>
  <c r="I47" i="5"/>
  <c r="I48" i="5"/>
  <c r="I51" i="5"/>
  <c r="I52" i="5"/>
  <c r="I53" i="5"/>
  <c r="I54" i="5"/>
  <c r="I55" i="5"/>
  <c r="I57" i="5"/>
  <c r="I37" i="5"/>
  <c r="I36" i="5"/>
  <c r="I35" i="5"/>
  <c r="I34" i="5"/>
  <c r="I33" i="5"/>
  <c r="I32" i="5"/>
  <c r="I40" i="5"/>
  <c r="I41" i="5"/>
  <c r="I38" i="5"/>
  <c r="I39" i="5"/>
  <c r="I98" i="5"/>
  <c r="I97" i="5"/>
  <c r="I31" i="5"/>
  <c r="I19" i="5"/>
  <c r="I13" i="5"/>
  <c r="I14" i="5"/>
  <c r="I15" i="5"/>
  <c r="I16" i="5"/>
  <c r="I17" i="5"/>
  <c r="I18" i="5"/>
  <c r="I20" i="5"/>
  <c r="I21" i="5"/>
  <c r="I22" i="5"/>
  <c r="I23" i="5"/>
  <c r="I24" i="5"/>
  <c r="I25" i="5"/>
  <c r="I26" i="5"/>
  <c r="I27" i="5"/>
  <c r="I28" i="5"/>
  <c r="I29" i="5"/>
  <c r="I30" i="5"/>
  <c r="I66" i="5"/>
  <c r="I65" i="5"/>
  <c r="I107" i="5"/>
  <c r="I105" i="5"/>
  <c r="I106" i="5"/>
  <c r="I108" i="5"/>
  <c r="I109" i="5"/>
  <c r="I110" i="5"/>
  <c r="I104" i="5"/>
  <c r="I100" i="5"/>
  <c r="I92" i="5"/>
  <c r="I94" i="5"/>
  <c r="I95" i="5"/>
  <c r="I96" i="5"/>
  <c r="I99" i="5"/>
  <c r="I101" i="5"/>
  <c r="I102" i="5"/>
  <c r="I103" i="5"/>
  <c r="I90" i="5"/>
  <c r="I91" i="5"/>
  <c r="I93" i="5"/>
  <c r="I89" i="5"/>
  <c r="I50" i="2"/>
  <c r="I29" i="3"/>
  <c r="I13" i="4"/>
  <c r="I14" i="4"/>
  <c r="I15" i="4"/>
  <c r="I16" i="4"/>
  <c r="I24" i="3"/>
  <c r="I23" i="3"/>
  <c r="I20" i="2"/>
  <c r="I16" i="3"/>
  <c r="I13" i="3"/>
  <c r="I14" i="3"/>
  <c r="I15" i="3"/>
  <c r="I17" i="3"/>
  <c r="I18" i="3"/>
  <c r="I19" i="3"/>
  <c r="I20" i="3"/>
  <c r="I21" i="3"/>
  <c r="I22" i="3"/>
  <c r="I25" i="3"/>
  <c r="I26" i="3"/>
  <c r="I27" i="3"/>
  <c r="I28" i="3"/>
  <c r="I47" i="3"/>
  <c r="I46" i="3"/>
  <c r="I45" i="3"/>
  <c r="I40" i="2"/>
  <c r="I26" i="2"/>
  <c r="I25" i="2"/>
  <c r="I49" i="2"/>
  <c r="I82" i="2"/>
  <c r="I48" i="2"/>
  <c r="I47" i="2"/>
  <c r="I42" i="2"/>
  <c r="I43" i="2"/>
  <c r="I44" i="2"/>
  <c r="I45" i="2"/>
  <c r="I46" i="2"/>
  <c r="I76" i="2" l="1"/>
  <c r="I67" i="2"/>
  <c r="I70" i="2"/>
  <c r="I69" i="2"/>
  <c r="I68" i="2"/>
  <c r="I71" i="2"/>
  <c r="I72" i="2"/>
  <c r="I73" i="2"/>
  <c r="I74" i="2"/>
  <c r="I75" i="2"/>
  <c r="I77" i="2"/>
  <c r="I78" i="2"/>
  <c r="I79" i="2"/>
  <c r="I80" i="2"/>
  <c r="I62" i="2"/>
  <c r="I61" i="2"/>
  <c r="I60" i="2"/>
  <c r="E18" i="1" l="1"/>
  <c r="E17" i="1"/>
  <c r="E16" i="1"/>
  <c r="E15" i="1"/>
  <c r="E14" i="1"/>
  <c r="I61" i="6"/>
  <c r="I60" i="6"/>
  <c r="I59" i="6"/>
  <c r="I57" i="6"/>
  <c r="I56" i="6"/>
  <c r="I53" i="6"/>
  <c r="I49" i="6"/>
  <c r="I48" i="6"/>
  <c r="I35" i="6"/>
  <c r="I23" i="6"/>
  <c r="I22" i="6"/>
  <c r="I21" i="6"/>
  <c r="I19" i="6"/>
  <c r="I18" i="6"/>
  <c r="I17" i="6"/>
  <c r="I16" i="6"/>
  <c r="I15" i="6"/>
  <c r="I14" i="6"/>
  <c r="I13" i="6"/>
  <c r="I12" i="6"/>
  <c r="I116" i="5"/>
  <c r="I115" i="5"/>
  <c r="I114" i="5"/>
  <c r="I112" i="5"/>
  <c r="I111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12" i="5"/>
  <c r="I22" i="4"/>
  <c r="I21" i="4"/>
  <c r="I20" i="4"/>
  <c r="I18" i="4"/>
  <c r="I12" i="4"/>
  <c r="I52" i="3"/>
  <c r="I51" i="3"/>
  <c r="I49" i="3"/>
  <c r="I48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12" i="3"/>
  <c r="I87" i="2"/>
  <c r="I86" i="2"/>
  <c r="I85" i="2"/>
  <c r="I83" i="2"/>
  <c r="I81" i="2"/>
  <c r="I66" i="2"/>
  <c r="I65" i="2"/>
  <c r="I64" i="2"/>
  <c r="I63" i="2"/>
  <c r="I59" i="2"/>
  <c r="I58" i="2"/>
  <c r="I57" i="2"/>
  <c r="I56" i="2"/>
  <c r="I55" i="2"/>
  <c r="I54" i="2"/>
  <c r="I53" i="2"/>
  <c r="I41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4" i="2"/>
  <c r="I23" i="2"/>
  <c r="I22" i="2"/>
  <c r="I21" i="2"/>
  <c r="I19" i="2"/>
  <c r="I18" i="2"/>
  <c r="I17" i="2"/>
  <c r="I16" i="2"/>
  <c r="I15" i="2"/>
  <c r="I14" i="2"/>
  <c r="I13" i="2"/>
  <c r="I12" i="2"/>
  <c r="I23" i="1"/>
  <c r="I22" i="1"/>
  <c r="I21" i="1"/>
  <c r="I20" i="1"/>
  <c r="I33" i="6" l="1"/>
  <c r="H8" i="6" s="1"/>
  <c r="I18" i="1" s="1"/>
  <c r="I73" i="5"/>
  <c r="H8" i="5" s="1"/>
  <c r="I17" i="1" s="1"/>
  <c r="I30" i="3"/>
  <c r="H8" i="3" s="1"/>
  <c r="I15" i="1" s="1"/>
  <c r="I51" i="2"/>
  <c r="H8" i="2" s="1"/>
  <c r="I14" i="1" s="1"/>
  <c r="H8" i="4"/>
  <c r="I16" i="1" s="1"/>
  <c r="H10" i="1" l="1"/>
</calcChain>
</file>

<file path=xl/sharedStrings.xml><?xml version="1.0" encoding="utf-8"?>
<sst xmlns="http://schemas.openxmlformats.org/spreadsheetml/2006/main" count="805" uniqueCount="359">
  <si>
    <t>SOUPIS PRACÍ</t>
  </si>
  <si>
    <t>Datum:</t>
  </si>
  <si>
    <t>Zakázka:</t>
  </si>
  <si>
    <t>Zadavatel:</t>
  </si>
  <si>
    <t xml:space="preserve">AL INVEST Břidličná, a.s. </t>
  </si>
  <si>
    <t>Uchazeč:</t>
  </si>
  <si>
    <t>Cena celkem [CZK]</t>
  </si>
  <si>
    <t>Náklady zakázky celkem (bez DPH)</t>
  </si>
  <si>
    <t>PČ</t>
  </si>
  <si>
    <t>Popis</t>
  </si>
  <si>
    <t>MJ</t>
  </si>
  <si>
    <t>Množství</t>
  </si>
  <si>
    <t>J.cena [CZK]</t>
  </si>
  <si>
    <t>Část</t>
  </si>
  <si>
    <t>SO01 - Přeložka 6kV kabelu, Kotelna T116</t>
  </si>
  <si>
    <t>SO02 - Přeložka NN kabelu, sklad olejů</t>
  </si>
  <si>
    <t>SO03 - Přeložka NN kabelu, okr. vodárna - osvětlení</t>
  </si>
  <si>
    <t>SO04 - Přeložky venkovního osvětlení</t>
  </si>
  <si>
    <t>SO05 - Přeložka NN kabelu, okr. vodárna - záskok</t>
  </si>
  <si>
    <t>Vedlejší rozpočtové náklady stavby</t>
  </si>
  <si>
    <t>Realizační dodavatelská dokumentace</t>
  </si>
  <si>
    <t>kus</t>
  </si>
  <si>
    <t>Dokumentace skutečného provedení stavby (4x tištěná, 1 elektronicky)</t>
  </si>
  <si>
    <t>Plán BOZP na staveništi</t>
  </si>
  <si>
    <t>Zaškolení obsluhy</t>
  </si>
  <si>
    <r>
      <t xml:space="preserve">Poznámka:
</t>
    </r>
    <r>
      <rPr>
        <i/>
        <sz val="10"/>
        <color rgb="FF000000"/>
        <rFont val="Calibri"/>
        <family val="2"/>
        <charset val="238"/>
      </rPr>
      <t>Soupis prací je pro přehlednost rozdělen do více částí (listů). Každý SO má svoji rozpočtovou část zahrnující kompletní náklady na zřízení objektu.</t>
    </r>
  </si>
  <si>
    <t>Část:</t>
  </si>
  <si>
    <t>Náklady dílčí části celkem (bez DPH)</t>
  </si>
  <si>
    <t>Montážní práce</t>
  </si>
  <si>
    <t>m</t>
  </si>
  <si>
    <t>Materiál</t>
  </si>
  <si>
    <t>Souprava pro nepájené připojení uzemňovacího vodiče pro kabely s páskovým stíněním</t>
  </si>
  <si>
    <t>Třmenová příchytka 40</t>
  </si>
  <si>
    <t>Požární přepážka do 60 min. (minerální deska, tmel, nátěr dle podmínek výrobce)</t>
  </si>
  <si>
    <t>m2</t>
  </si>
  <si>
    <t>Drobný montážní materiál – šrouby, hmoždinky, matice, podložky, oka, pásky apod.</t>
  </si>
  <si>
    <t>Vedlejší rozpočtové náklady</t>
  </si>
  <si>
    <t>Průzkumné práce – prověření stávajícího zapojení, tras apod.</t>
  </si>
  <si>
    <t>hod</t>
  </si>
  <si>
    <t>Revize VN a NN zařízení (napěťové zkoušky, kontrola, měření, bezpečnostní zkoušky, zpráva)</t>
  </si>
  <si>
    <t>Přeložky elektro, Foliárna</t>
  </si>
  <si>
    <t>6-AYKCY 3x240/25</t>
  </si>
  <si>
    <t>Šroubovací trhací kabelová oka 240</t>
  </si>
  <si>
    <t>Třmenová příchytka 74</t>
  </si>
  <si>
    <t>Třmenová příchytka 16</t>
  </si>
  <si>
    <t>Spojka 6kV, 3x150-240 pro kabely s měděným drátovým nebo páskovým stíněním</t>
  </si>
  <si>
    <t>OZ-600 černá 7 x 2,5 mm²</t>
  </si>
  <si>
    <t>Silový kabel pevný CYKY-O 3 X 2,5</t>
  </si>
  <si>
    <t>Silový kabel pevný CYKY-J 4 X 4</t>
  </si>
  <si>
    <t>Padáčkové relé do panelu 110VDC</t>
  </si>
  <si>
    <t xml:space="preserve">5X/01.5-006 - spojka se šroubovacími spojovači pro kabely s plastovou izolací </t>
  </si>
  <si>
    <t>Svorkovnicová skříňka (ABS, 120x122x65, IP 66) + 2xVývodka PG 16 s maticí, 10-14 mm + 7xŘadová svorka 2,5mm²</t>
  </si>
  <si>
    <t>Třmen z kruhové oceli M12 s maticemi a podložkami</t>
  </si>
  <si>
    <t>KL 60X500_ZM, KABELOVÁ LÁVKA, Magnelis</t>
  </si>
  <si>
    <t>NSM 6X10_GMT, ŠROUB VRATOVÝ + MATICE S LÍMCEM, Geomet</t>
  </si>
  <si>
    <t>S 60X200_ZM, SPOJKA, Magnelis</t>
  </si>
  <si>
    <t>DT 500_F, DRŽÁK TĚŽKÝ, Žárově zinkováno</t>
  </si>
  <si>
    <t>MATICE POSUVNÁ</t>
  </si>
  <si>
    <t>S 10X20_GMT, ŠROUB SE ŠESTIHRANNOU HLAVOU, Geomet</t>
  </si>
  <si>
    <t>741122647</t>
  </si>
  <si>
    <t>Montáž kabel Cu plný kulatý žíla 7x1,5 až 2,5 mm2 uložený pevně (např. CYKY)</t>
  </si>
  <si>
    <t>741122611</t>
  </si>
  <si>
    <t xml:space="preserve">Montáž kabel Cu plný kulatý žíla 3x1,5 až 6 mm2 uložený pevně (např. CYKY) </t>
  </si>
  <si>
    <t>741122621</t>
  </si>
  <si>
    <t xml:space="preserve">Montáž kabel Cu plný kulatý žíla 4x1,5 až 4 mm2 uložený pevně (např. CYKY) </t>
  </si>
  <si>
    <t>741128024</t>
  </si>
  <si>
    <t xml:space="preserve">Příplatek k montáži kabelů za zatažení vodiče a kabelu do 6,00 kg </t>
  </si>
  <si>
    <t>741128021</t>
  </si>
  <si>
    <t xml:space="preserve">Příplatek k montáži kabelů za zatažení vodiče a kabelu do 0,75 kg </t>
  </si>
  <si>
    <t xml:space="preserve">210 91-0329.R00 </t>
  </si>
  <si>
    <t xml:space="preserve">Kabel silový AYKCY 6 kV 3 x 240 mm2 pevně ulož.  </t>
  </si>
  <si>
    <t>Kód
(ÚRS/RTS - 2025/I)</t>
  </si>
  <si>
    <t>210100903</t>
  </si>
  <si>
    <t xml:space="preserve">Ukončení vodičů celoplastových koncovkou do 6 kV staniční KSS soupravou žíly do 3x180 až 240 mm2 </t>
  </si>
  <si>
    <t>Vnitřní (staniční) koncovka pro třížilové kabely s plastovou izolací a polovodivou vrstvou do 10 KV (95 – 240mm2),  L=1200mm</t>
  </si>
  <si>
    <t xml:space="preserve">210101301 </t>
  </si>
  <si>
    <t xml:space="preserve">Propojení kabelů celoplastových spojkou do 10 kV trubkovou ST žíly do 3x240 mm2 </t>
  </si>
  <si>
    <t>741210401</t>
  </si>
  <si>
    <t xml:space="preserve">Montáž rozvaděč nebo krabice nevýbušná do 5 kg </t>
  </si>
  <si>
    <t>741240001</t>
  </si>
  <si>
    <t xml:space="preserve">Montáž příslušenství rozvoden - vývodka kabelová do průměru 42 mm bez zhotovení otvorů </t>
  </si>
  <si>
    <t xml:space="preserve">Montáž příslušenství rozvoden - zhotovení otvoru pro osazení vývodek do průměru 42 mm </t>
  </si>
  <si>
    <t>741240011</t>
  </si>
  <si>
    <t>741231001</t>
  </si>
  <si>
    <t xml:space="preserve">Montáž svorkovnice do rozvaděčů - řadová vodič do 2,5 mm2 se zapojením vodičů </t>
  </si>
  <si>
    <t>741130001</t>
  </si>
  <si>
    <t xml:space="preserve">Ukončení vodič izolovaný do 2,5 mm2 v rozváděči nebo na přístroji </t>
  </si>
  <si>
    <t>741130003</t>
  </si>
  <si>
    <t xml:space="preserve">Ukončení vodič izolovaný do 4 mm2 v rozváděči nebo na přístroji </t>
  </si>
  <si>
    <t>741320161</t>
  </si>
  <si>
    <t xml:space="preserve">Montáž jističů třípólových nn do 25 A bez krytu se zapojením vodičů </t>
  </si>
  <si>
    <t>741330602</t>
  </si>
  <si>
    <t xml:space="preserve">Montáž relé návěstní se zapojením vodičů </t>
  </si>
  <si>
    <t>210112144</t>
  </si>
  <si>
    <t xml:space="preserve">Montáž odpojovačů vn třípólových venkovních do 12 kV do 1600 A bez zapojení vodičů </t>
  </si>
  <si>
    <t xml:space="preserve">210112291 </t>
  </si>
  <si>
    <t xml:space="preserve">Montáž odpojovačů vn motorového pohonu pro vnitřní odpojovač </t>
  </si>
  <si>
    <t xml:space="preserve">210 11-2801.R00 </t>
  </si>
  <si>
    <t xml:space="preserve">Montáž vypínače 10kV HK 4-6 B 630A/250MVA  </t>
  </si>
  <si>
    <t xml:space="preserve">210172551 </t>
  </si>
  <si>
    <t xml:space="preserve">Montáž transformátorů měřicích proudových vn a vvn do 10 kV se zapojením vodičů </t>
  </si>
  <si>
    <t>R_pol1</t>
  </si>
  <si>
    <t>R_pol2</t>
  </si>
  <si>
    <t>R_pol3</t>
  </si>
  <si>
    <t>Montáž, naprogramování a nastavení digitální ochrany typu REF615</t>
  </si>
  <si>
    <r>
      <rPr>
        <b/>
        <sz val="9"/>
        <color rgb="FF000000"/>
        <rFont val="Calibri"/>
        <family val="2"/>
        <charset val="238"/>
      </rPr>
      <t xml:space="preserve">Úprava kobky K2 </t>
    </r>
    <r>
      <rPr>
        <sz val="9"/>
        <color rgb="FF000000"/>
        <rFont val="Calibri"/>
        <family val="2"/>
        <charset val="238"/>
      </rPr>
      <t xml:space="preserve">(mimo vypínač, odpojovač, PTP, dig.vývodová ochrana) - </t>
    </r>
    <r>
      <rPr>
        <b/>
        <sz val="9"/>
        <color rgb="FF000000"/>
        <rFont val="Calibri"/>
        <family val="2"/>
        <charset val="238"/>
      </rPr>
      <t>MATERIÁL</t>
    </r>
    <r>
      <rPr>
        <sz val="9"/>
        <color rgb="FF000000"/>
        <rFont val="Calibri"/>
        <family val="2"/>
        <charset val="238"/>
      </rPr>
      <t xml:space="preserve">
- úpravy dle Přílohy č.3
- přípojnice AL 50x10 (18 m)
- 3x průchodka stěnová s hrdlovou objímkou pro pásové vodiče - na 10kV, pas o šířce max 63mm
- 3x Pružná spojka AL 50/10
- 6x staniční podpěrky vnitřní 12kV, 4kN
- 6x držáky na AL pasové vodiče (4kN)
- 3x bleskojistka a přepěťová ochrana (Umax=8kV, 40kA, 350kN)
- 1x kabelová příchytka z polymeru 50-75mm 
- ocel.plech dveře rozvaděče 2000x600mm
- pomocné ocelové konstrukce - 30 kg
- uzemnění a ochranné pospojování v kobce: FeZn pásek 30x4mm, vodiče CU 70, 25, 6 mm2
- drobný pomocný konstrukční materiál</t>
    </r>
  </si>
  <si>
    <t>741910322</t>
  </si>
  <si>
    <t xml:space="preserve">Montáž rošt a lávka typová ostatní šířky do 600 mm	</t>
  </si>
  <si>
    <t>998741201</t>
  </si>
  <si>
    <t xml:space="preserve">Přesun hmot procentní pro silnoproud v objektech v do 6 m	</t>
  </si>
  <si>
    <t>%</t>
  </si>
  <si>
    <r>
      <rPr>
        <b/>
        <sz val="9"/>
        <color rgb="FF000000"/>
        <rFont val="Calibri"/>
        <family val="2"/>
        <charset val="238"/>
      </rPr>
      <t>Úprava kobky K2</t>
    </r>
    <r>
      <rPr>
        <sz val="9"/>
        <color rgb="FF000000"/>
        <rFont val="Calibri"/>
        <family val="2"/>
        <charset val="238"/>
      </rPr>
      <t xml:space="preserve">  - kompletní </t>
    </r>
    <r>
      <rPr>
        <b/>
        <sz val="9"/>
        <color rgb="FF000000"/>
        <rFont val="Calibri"/>
        <family val="2"/>
        <charset val="238"/>
      </rPr>
      <t>MONTÁŽ</t>
    </r>
    <r>
      <rPr>
        <sz val="9"/>
        <color rgb="FF000000"/>
        <rFont val="Calibri"/>
        <family val="2"/>
        <charset val="238"/>
      </rPr>
      <t xml:space="preserve"> v rozsahu dle Přílohy č.3</t>
    </r>
  </si>
  <si>
    <r>
      <rPr>
        <b/>
        <sz val="9"/>
        <color rgb="FF000000"/>
        <rFont val="Calibri"/>
        <family val="2"/>
        <charset val="238"/>
      </rPr>
      <t>Úprava rozvaděče OS2</t>
    </r>
    <r>
      <rPr>
        <sz val="9"/>
        <color rgb="FF000000"/>
        <rFont val="Calibri"/>
        <family val="2"/>
        <charset val="238"/>
      </rPr>
      <t xml:space="preserve"> (ovládání VN-K2)  - kompletní </t>
    </r>
    <r>
      <rPr>
        <b/>
        <sz val="9"/>
        <color rgb="FF000000"/>
        <rFont val="Calibri"/>
        <family val="2"/>
        <charset val="238"/>
      </rPr>
      <t>MONTÁŽ</t>
    </r>
    <r>
      <rPr>
        <sz val="9"/>
        <color rgb="FF000000"/>
        <rFont val="Calibri"/>
        <family val="2"/>
        <charset val="238"/>
      </rPr>
      <t xml:space="preserve"> v rozsahu dle Přílohy č.3</t>
    </r>
  </si>
  <si>
    <t xml:space="preserve">741127809	</t>
  </si>
  <si>
    <t xml:space="preserve">Demontáž kabel Al plný nebo laněný kulatý žíla 3x120 až 240 mm2 uložený pevně	</t>
  </si>
  <si>
    <t>741123811</t>
  </si>
  <si>
    <t xml:space="preserve">Demontáž kabel Cu plný kulatý žíla 2x1,5 až 6 mm2, 3x1,5 až 10 mm2, 4x1,5 až 10 mm2, 5x1,5 až 6 mm2, 7x1,5 až 4 mm2, 12x1,5 mm2 uložený pevně	</t>
  </si>
  <si>
    <t>741211853</t>
  </si>
  <si>
    <t xml:space="preserve">Demontáž rozvodnic kovových volně stojících s krytím do IPx4 plochou přes 1 m2	</t>
  </si>
  <si>
    <t>218112030</t>
  </si>
  <si>
    <t xml:space="preserve">Demontáž odpojovačů vn třípólových do 10 kV do 630 A s uzemňovačem bez odpojení vodičů	</t>
  </si>
  <si>
    <t>218100012</t>
  </si>
  <si>
    <t xml:space="preserve">Odpojení vodičů z rozváděče nebo přístroje průřezu žíly do 240 mm2	</t>
  </si>
  <si>
    <t xml:space="preserve">218100001	</t>
  </si>
  <si>
    <t xml:space="preserve">Odpojení vodičů z rozváděče nebo přístroje průřezu žíly do 2,5 mm2	</t>
  </si>
  <si>
    <t>210230007</t>
  </si>
  <si>
    <t xml:space="preserve">Montáž potrubí pro rozvod stlačeného vzduchu bez uzavíracích ventilů a nátěrů trubka AlMg 45x1 mm	</t>
  </si>
  <si>
    <t>210230131</t>
  </si>
  <si>
    <t xml:space="preserve">Montáž ventilů uzavíracích včetně pojistných ventilů	</t>
  </si>
  <si>
    <t xml:space="preserve">713 55-1159.R00	</t>
  </si>
  <si>
    <t xml:space="preserve">Protipožární kabelová přepážka typ P, požární odolnost EI 60, průřez do 1,0 m2  </t>
  </si>
  <si>
    <t>741910611</t>
  </si>
  <si>
    <t>Montáž příchytka kovová pro kabelové lávky a žebříky kabel D do 40 mm</t>
  </si>
  <si>
    <t>741910613</t>
  </si>
  <si>
    <t xml:space="preserve">Montáž příchytka kovová pro kabelové lávky a žebříky kabel D do 74 mm	</t>
  </si>
  <si>
    <t xml:space="preserve">650 02-2111.R00	</t>
  </si>
  <si>
    <t xml:space="preserve">Montáž nástěnné konzoly pro kabelový žlab / lávku  </t>
  </si>
  <si>
    <t xml:space="preserve">650 02-2213.R00	</t>
  </si>
  <si>
    <t>Montáž konstrukce nosné pro zatížení do 25 kg</t>
  </si>
  <si>
    <t>Revize NN zařízení (napěťové zkoušky, kontrola, měření, bezpečnostní zkoušky, zpráva)</t>
  </si>
  <si>
    <t>Pojistkový odpínač vel.1, 250A</t>
  </si>
  <si>
    <t>Jistič výkonový, 3 pólový, 36kA, 160A, elektronická spoušť</t>
  </si>
  <si>
    <t>Elektroměr nepřímý 3f x/5A 2T, Modbus, MID</t>
  </si>
  <si>
    <t>Nožová pojistka 1/160A/400VAC</t>
  </si>
  <si>
    <t>Pojistkový odpínač 32A 690V 3p</t>
  </si>
  <si>
    <t>Trafo měřící pro kabel 150/5A, D=21mm</t>
  </si>
  <si>
    <t>Ampérmetr 96x96,x/5A</t>
  </si>
  <si>
    <t>Stupnice 80/160/5A AC96</t>
  </si>
  <si>
    <t>Svorka bezšroubová 2,5 mm²</t>
  </si>
  <si>
    <t>Silový vodič H07V-K 50 černá (CYA)</t>
  </si>
  <si>
    <t>Silový vodič H07V-K 1,50 černá (CYA)</t>
  </si>
  <si>
    <t>Silový vodič H07V-K 2,50 žlutozelená (CYA)</t>
  </si>
  <si>
    <t>Instalační jistič 10kA, C 25A, 3P</t>
  </si>
  <si>
    <r>
      <rPr>
        <b/>
        <sz val="9"/>
        <color rgb="FF000000"/>
        <rFont val="Calibri"/>
        <family val="2"/>
        <charset val="238"/>
      </rPr>
      <t>Vypínač VN</t>
    </r>
    <r>
      <rPr>
        <sz val="9"/>
        <color rgb="FF000000"/>
        <rFont val="Calibri"/>
        <family val="2"/>
        <charset val="238"/>
      </rPr>
      <t xml:space="preserve"> - Trojpólový vnitřní vakuový (např. ABB VD4 12.06.25 P21) vč. příslušenství
- pevná mont. s kobkovým podvozkem</t>
    </r>
  </si>
  <si>
    <r>
      <rPr>
        <b/>
        <sz val="9"/>
        <color rgb="FF000000"/>
        <rFont val="Calibri"/>
        <family val="2"/>
        <charset val="238"/>
      </rPr>
      <t>Měřící transformátor proudu</t>
    </r>
    <r>
      <rPr>
        <sz val="9"/>
        <color rgb="FF000000"/>
        <rFont val="Calibri"/>
        <family val="2"/>
        <charset val="238"/>
      </rPr>
      <t xml:space="preserve"> ČSN 351360 - 12/28/75 kV, 50 Hz, 
Ithn = 25kA kA 1s  |  např. ABB TSR 61.2K  200/5/5 A  </t>
    </r>
  </si>
  <si>
    <r>
      <rPr>
        <b/>
        <sz val="9"/>
        <color rgb="FF000000"/>
        <rFont val="Calibri"/>
        <family val="2"/>
        <charset val="238"/>
      </rPr>
      <t>Digitální vývodová ochrana</t>
    </r>
    <r>
      <rPr>
        <sz val="9"/>
        <color rgb="FF000000"/>
        <rFont val="Calibri"/>
        <family val="2"/>
        <charset val="238"/>
      </rPr>
      <t xml:space="preserve"> např. ABB REF615</t>
    </r>
  </si>
  <si>
    <r>
      <rPr>
        <b/>
        <sz val="9"/>
        <color rgb="FF000000"/>
        <rFont val="Calibri"/>
        <family val="2"/>
        <charset val="238"/>
      </rPr>
      <t xml:space="preserve">Odpojovač VN </t>
    </r>
    <r>
      <rPr>
        <sz val="9"/>
        <color rgb="FF000000"/>
        <rFont val="Calibri"/>
        <family val="2"/>
        <charset val="238"/>
      </rPr>
      <t>(např. DRIBO ITr 12-630/25 10SP NM10 400VAC 22,5° p210)
- Ur=12 kV, Ir=630 A, Ik=25 kA, Ip=63 kA 
- vnitřní, trojpólové provedení, p=210 mm
-  motorový pohon NM 10, 3x400V AC umístěný na hřídeli odpojovače vlevo, natočení pohonu  22,5° dolů
- nouzové ruční ovládání - provedení GOLA, bez spínače nasunutí kliky
- 10-pól. pomocný spínač (5NC/5NO)
- Tyč manipulační s klikou izolační l=2,0 m</t>
    </r>
  </si>
  <si>
    <t>Profil U třístranně děrovaný 70x50x1500 Ocel žárově zinkováno (např. OBO US 7 150 FT)</t>
  </si>
  <si>
    <t>CYKY-J 4 X 70</t>
  </si>
  <si>
    <t xml:space="preserve">4X/035-095  - spojka se šroubovacími spojovači pro kabely s plastovou izolací </t>
  </si>
  <si>
    <t>Úprava potrubí stlačeného vzduchu - uzávěr potrubí</t>
  </si>
  <si>
    <t>Pojistka 4A</t>
  </si>
  <si>
    <t>741331001</t>
  </si>
  <si>
    <t xml:space="preserve">Montáž ampérmetru, voltmetru, wattmetru se zapojením vodičů </t>
  </si>
  <si>
    <t>741331032</t>
  </si>
  <si>
    <t xml:space="preserve">Montáž elektroměru třífázového se zapojením vodičů </t>
  </si>
  <si>
    <t>741312501</t>
  </si>
  <si>
    <t xml:space="preserve">Montáž odpínače výkonového pojistkového do 500 V do 160 A bez zapojení vodičů </t>
  </si>
  <si>
    <t>741350201</t>
  </si>
  <si>
    <t xml:space="preserve">Montáž transformátor měřící proudový nn násuvný se zapojením vodičů </t>
  </si>
  <si>
    <t>741120205</t>
  </si>
  <si>
    <t xml:space="preserve">Montáž vodič Cu izolovaný plný a laněný s PVC pláštěm žíla 50 až 70 mm2 volně
(např. CY, CHAH-V) </t>
  </si>
  <si>
    <t>741120201</t>
  </si>
  <si>
    <t xml:space="preserve">Montáž vodič Cu izolovaný plný a laněný s PVC pláštěm žíla 1,5 až 16 mm2 volně
(např. CY, CHAH-V) </t>
  </si>
  <si>
    <t>741128023</t>
  </si>
  <si>
    <t xml:space="preserve">Příplatek k montáži kabelů za zatažení vodiče a kabelu do 4,00 kg </t>
  </si>
  <si>
    <t>741122632</t>
  </si>
  <si>
    <t xml:space="preserve">Montáž kabel Cu plný kulatý žíla 3x50+35 až 95+50 mm2 uložený pevně (např. CYKY) </t>
  </si>
  <si>
    <t>741123817</t>
  </si>
  <si>
    <t xml:space="preserve">Demontáž kabel Cu plný kulatý žíla 3x50 až 70 mm2, 3x35+25 mm2, 3x50+35 až 95+50 mm2, 4x35 mm2, 37x2,5 mm2, 48x2,5 mm2 uložený pevně </t>
  </si>
  <si>
    <t>218100007</t>
  </si>
  <si>
    <t xml:space="preserve">Odpojení vodičů z rozváděče nebo přístroje průřezu žíly do 70 mm2 </t>
  </si>
  <si>
    <t>210101233</t>
  </si>
  <si>
    <t xml:space="preserve">Propojení kabelů celoplastových spojkou do 1 kV venkovní smršťovací SVCZ 1 až 5 žíly do 4x10 až 16 mm2 </t>
  </si>
  <si>
    <t>210101235</t>
  </si>
  <si>
    <t xml:space="preserve">Propojení kabelů celoplastových spojkou do 1 kV venkovní smršťovací SVCZ 1 až 5 žíly do 4x50 až 70 mm2 </t>
  </si>
  <si>
    <t>741130012</t>
  </si>
  <si>
    <t xml:space="preserve">Ukončení vodič izolovaný do 70 mm2 v rozváděči nebo na přístroji </t>
  </si>
  <si>
    <r>
      <rPr>
        <b/>
        <sz val="9"/>
        <color rgb="FF000000"/>
        <rFont val="Calibri"/>
        <family val="2"/>
        <charset val="238"/>
      </rPr>
      <t>Úprava rozvaděče OS2</t>
    </r>
    <r>
      <rPr>
        <sz val="9"/>
        <color rgb="FF000000"/>
        <rFont val="Calibri"/>
        <family val="2"/>
        <charset val="238"/>
      </rPr>
      <t xml:space="preserve"> (ovládání VN-K2)  - </t>
    </r>
    <r>
      <rPr>
        <b/>
        <sz val="9"/>
        <color rgb="FF000000"/>
        <rFont val="Calibri"/>
        <family val="2"/>
        <charset val="238"/>
      </rPr>
      <t>MATERIÁL</t>
    </r>
    <r>
      <rPr>
        <sz val="9"/>
        <color rgb="FF000000"/>
        <rFont val="Calibri"/>
        <family val="2"/>
        <charset val="238"/>
      </rPr>
      <t xml:space="preserve">
- úpravy dle Přílohy č.3
- kompletní nová vyzbroj pole rozvaděče (elektroměr, jištění, relé, stykače, svorky, kabeláž, atd.)</t>
    </r>
  </si>
  <si>
    <t>741127805</t>
  </si>
  <si>
    <t xml:space="preserve">Demontáž kabel Al plný nebo laněný kulatý žíla 3x50+35 mm2, 4x35 až 50 mm2 uložený pevně </t>
  </si>
  <si>
    <t>741128002</t>
  </si>
  <si>
    <t xml:space="preserve">Ostatní práce při montáži vodičů a kabelů - označení dalším štítkem </t>
  </si>
  <si>
    <t>741130011</t>
  </si>
  <si>
    <t xml:space="preserve">Ukončení vodič izolovaný do 50 mm2 v rozváděči nebo na přístroji </t>
  </si>
  <si>
    <t>741123313</t>
  </si>
  <si>
    <t xml:space="preserve">Montáž kabel Al plný nebo laněný kulatý žíla 4x35 až 50 mm2 uložený pevně (např. AYKY) </t>
  </si>
  <si>
    <t>218100006</t>
  </si>
  <si>
    <t xml:space="preserve">Odpojení vodičů z rozváděče nebo přístroje průřezu žíly do 50 mm2 </t>
  </si>
  <si>
    <t>Rozvaděč RS11.2 (vč. kompletace a dopravy) - specifikace Příloha č. 6</t>
  </si>
  <si>
    <t>Pojistkový odpínač velikost 2, 400A</t>
  </si>
  <si>
    <t>Nožová pojistka 2/224A/400VAC</t>
  </si>
  <si>
    <t>Jistič výkonový, 3 pólový, 36kA, 250A - elektronická spoušť</t>
  </si>
  <si>
    <t>Trafo měřící pro kabel 250/5A, D=21mm</t>
  </si>
  <si>
    <t>Ampérmetr 96x96,x/5A + Stupnice 200/400/5A AC96</t>
  </si>
  <si>
    <t>Přístrojový můstek, Montážní deska, montážní profil, DIN lišta</t>
  </si>
  <si>
    <t xml:space="preserve">Svorka bezšroubová 2,5 mm² </t>
  </si>
  <si>
    <t>Silový vodič H07V-K 95 černá (CYA)</t>
  </si>
  <si>
    <t>Silový kabel AYKY-J 3X120+70</t>
  </si>
  <si>
    <t>Silový kabel pevný CYKY-J 4 X 16</t>
  </si>
  <si>
    <t>Silový kabel pevný CYKY-J 4 X 10</t>
  </si>
  <si>
    <t>Silový kabel pro pevné uložení CYKY-J 5x2,5</t>
  </si>
  <si>
    <t>Silový kabel pro pevné uložení CYKY-J 3x2,5</t>
  </si>
  <si>
    <t>Silový kabel pro pevné uložení CYKY-O 3x1,5</t>
  </si>
  <si>
    <t>1-YY 1x 50 ZZ</t>
  </si>
  <si>
    <t xml:space="preserve">4X/004-016  - spojka se šroubovacími spojovači pro kabely s plastovou izolací </t>
  </si>
  <si>
    <t xml:space="preserve">Rozvodnice SR 950-/N, ODBOČNÁ,  (SR 461 ODBOČNÁ) + Spodek+hlavice+vložka E14+dotek+ KP14 (poj.10A) </t>
  </si>
  <si>
    <t>Chránička do země dvouplášťová DN63 červená</t>
  </si>
  <si>
    <t>Silový kabel pevný CYKY-J 5 X 10</t>
  </si>
  <si>
    <t xml:space="preserve">5X/01.5-006  - spojka se šroubovacími spojovači pro kabely s plastovou izolací </t>
  </si>
  <si>
    <t xml:space="preserve">5X/004-016  - spojka se šroubovacími spojovači pro kabely s plastovou izolací </t>
  </si>
  <si>
    <t>Drátěný žlab s integrovanou spojkou 60x200, žárově pozinkovaný ponorem</t>
  </si>
  <si>
    <t xml:space="preserve">Folie červená 330x100 BLESK </t>
  </si>
  <si>
    <t>t</t>
  </si>
  <si>
    <t>MONTÁŽNÍ PŘÍSLUŠENSTVÍ, VS 41X41_F</t>
  </si>
  <si>
    <t>Montážní profil MP 41x41 žárový zinek</t>
  </si>
  <si>
    <t xml:space="preserve">713 55-1156.R00 </t>
  </si>
  <si>
    <t xml:space="preserve">Protipožární kabelová přepážka typ P, požární odolnost EI 60, průřez do 0,5 m2  </t>
  </si>
  <si>
    <t xml:space="preserve">741210003 </t>
  </si>
  <si>
    <t xml:space="preserve">Montáž rozvodnice oceloplechová nebo plastová běžná do 100 kg </t>
  </si>
  <si>
    <t xml:space="preserve">741312534 </t>
  </si>
  <si>
    <t xml:space="preserve">Montáž odpínače kompaktního třípólového do 750 V do 400 A bez zapojení vodičů </t>
  </si>
  <si>
    <t>741312533</t>
  </si>
  <si>
    <t xml:space="preserve">Montáž odpínače kompaktního třípólového do 750 V do 250 A bez zapojení vodičů </t>
  </si>
  <si>
    <t>741320514</t>
  </si>
  <si>
    <t xml:space="preserve">Montáž jističů kompaktních třípólových do 750 V do 250 A se zapojením vodičů </t>
  </si>
  <si>
    <t>741320513</t>
  </si>
  <si>
    <t xml:space="preserve">Montáž jističů kompaktních třípólových do 750 V do 160 A se zapojením vodičů </t>
  </si>
  <si>
    <t>741120207</t>
  </si>
  <si>
    <t xml:space="preserve">Montáž vodič Cu izolovaný plný a laněný s PVC pláštěm žíla 95 až 120 mm2 volně (např. CY, CHAH-V) </t>
  </si>
  <si>
    <t>741230002</t>
  </si>
  <si>
    <t xml:space="preserve">Montáž deska přístrojová ostatní typová </t>
  </si>
  <si>
    <t>741123317</t>
  </si>
  <si>
    <t xml:space="preserve">Montáž kabel Al plný nebo laněný kulatý žíla 3x95+70 až 120+70 mm2 uložený pevně (např. AYKY) </t>
  </si>
  <si>
    <t>741122624</t>
  </si>
  <si>
    <t xml:space="preserve">Montáž kabel Cu plný kulatý žíla 4x16 až 25 mm2 uložený pevně (např. CYKY) </t>
  </si>
  <si>
    <t>741122623</t>
  </si>
  <si>
    <t xml:space="preserve">Montáž kabel Cu plný kulatý žíla 4x10 mm2 uložený pevně (např. CYKY) </t>
  </si>
  <si>
    <t>741122643</t>
  </si>
  <si>
    <t xml:space="preserve">Montáž kabel Cu plný kulatý žíla 5x10 mm2 uložený pevně (např. CYKY) </t>
  </si>
  <si>
    <t>741122641</t>
  </si>
  <si>
    <t xml:space="preserve">Montáž kabel Cu plný kulatý žíla 5x1,5 až 2,5 mm2 uložený pevně (např. CYKY) </t>
  </si>
  <si>
    <t>741120305</t>
  </si>
  <si>
    <t xml:space="preserve">Montáž vodič Cu izolovaný plný a laněný s PVC pláštěm žíla 50 až 70 mm2 pevně (např. CY, CHAH-V) </t>
  </si>
  <si>
    <t xml:space="preserve">741128022 </t>
  </si>
  <si>
    <t xml:space="preserve">Příplatek k montáži kabelů za zatažení vodiče a kabelu do 2,00 kg </t>
  </si>
  <si>
    <t>Třmenová příchytka 28</t>
  </si>
  <si>
    <t>Třmenová příchytka 54</t>
  </si>
  <si>
    <t xml:space="preserve">Montáž příchytka kovová pro kabelové lávky a žebříky kabel D do 40 mm </t>
  </si>
  <si>
    <t>741910612</t>
  </si>
  <si>
    <t xml:space="preserve">Montáž příchytka kovová pro kabelové lávky a žebříky kabel D do 54 mm </t>
  </si>
  <si>
    <t>210204203</t>
  </si>
  <si>
    <t xml:space="preserve">Montáž elektrovýzbroje stožárů osvětlení 3 okruhy </t>
  </si>
  <si>
    <t>741910301</t>
  </si>
  <si>
    <t xml:space="preserve">Montáž rošt a lávka typová se stojinou,výložníky a odbočkami pozinkovaná jednostranná </t>
  </si>
  <si>
    <t>741130014</t>
  </si>
  <si>
    <t xml:space="preserve">Ukončení vodič izolovaný do 120 mm2 v rozváděči nebo na přístroji </t>
  </si>
  <si>
    <t>741130006</t>
  </si>
  <si>
    <t xml:space="preserve">Ukončení vodič izolovaný do 16 mm2 v rozváděči nebo na přístroji </t>
  </si>
  <si>
    <t>741130005</t>
  </si>
  <si>
    <t xml:space="preserve">Ukončení vodič izolovaný do 10 mm2 v rozváděči nebo na přístroji </t>
  </si>
  <si>
    <t xml:space="preserve">741130001 </t>
  </si>
  <si>
    <t>460030011</t>
  </si>
  <si>
    <t xml:space="preserve">Sejmutí drnu při elektromontážích jakékoliv tloušťky </t>
  </si>
  <si>
    <t>460161143</t>
  </si>
  <si>
    <t xml:space="preserve">Hloubení kabelových rýh ručně š 35 cm hl 50 cm v hornině tř II skupiny 4 </t>
  </si>
  <si>
    <t>460161313</t>
  </si>
  <si>
    <t xml:space="preserve">Hloubení kabelových rýh ručně š 50 cm hl 120 cm v hornině tř II skupiny 4 </t>
  </si>
  <si>
    <t>ŠTĚRK 0/4 (materiál vč. dopravy na stavbu)</t>
  </si>
  <si>
    <t>ŠTĚRK 32/63 (materiál vč. dopravy na stavbu)</t>
  </si>
  <si>
    <t>asfaltový beton střednězrnný  (materiál vč. dopravy na stavbu)</t>
  </si>
  <si>
    <t>460341112</t>
  </si>
  <si>
    <t xml:space="preserve">Vodorovné přemístění horniny jakékoliv třídy dopravními prostředky při elektromontážích přes 50 do 500 m </t>
  </si>
  <si>
    <t>m3</t>
  </si>
  <si>
    <t>460371113</t>
  </si>
  <si>
    <t xml:space="preserve">Naložení výkopku při elektromontážích ručně z hornin třídy II skupiny 4 a 5 </t>
  </si>
  <si>
    <t>460451133</t>
  </si>
  <si>
    <t xml:space="preserve">Zásyp kabelových rýh strojně se zhutněním š 35 cm hl 30 cm z horniny tř II skupiny 4 </t>
  </si>
  <si>
    <t xml:space="preserve">460661112 </t>
  </si>
  <si>
    <t xml:space="preserve">Kabelové lože z písku pro kabely nn bez zakrytí š lože přes 35 do 50 cm </t>
  </si>
  <si>
    <t xml:space="preserve">460891111 </t>
  </si>
  <si>
    <t xml:space="preserve">Osazení betonového obrubníku silničního ležatého do kameniva při elektromontážích </t>
  </si>
  <si>
    <t>460871155</t>
  </si>
  <si>
    <t xml:space="preserve">Podklad vozovky a chodníku z kameniva drceného se zhutněním při elektromontážích tl přes 25 do 30 cm </t>
  </si>
  <si>
    <t xml:space="preserve">460871162 </t>
  </si>
  <si>
    <t xml:space="preserve">Podklad vozovky a chodníku z asfaltového betonu se zhutněním při elektromontážích tl přes 5 do 10 cm </t>
  </si>
  <si>
    <t xml:space="preserve">460791113 </t>
  </si>
  <si>
    <t xml:space="preserve">Montáž trubek ochranných plastových uložených volně do rýhy tuhých D přes 50 do 90 mm </t>
  </si>
  <si>
    <t>460671113</t>
  </si>
  <si>
    <t xml:space="preserve">Výstražná fólie pro krytí kabelů šířky přes 25 do 34 cm </t>
  </si>
  <si>
    <t xml:space="preserve">468011143 </t>
  </si>
  <si>
    <t xml:space="preserve">Odstranění podkladu nebo krytu komunikace při elektromontážích ze živice tl přes 10 do 15 cm </t>
  </si>
  <si>
    <t>460341113</t>
  </si>
  <si>
    <t xml:space="preserve">Vodorovné přemístění horniny jakékoliv třídy dopravními prostředky při elektromontážích přes 500 do 1000 m </t>
  </si>
  <si>
    <t>460341121</t>
  </si>
  <si>
    <t xml:space="preserve">Příplatek k vodorovnému přemístění horniny dopravními prostředky při elektromontážích za každých dalších i započatých 1000 m </t>
  </si>
  <si>
    <t>460361121</t>
  </si>
  <si>
    <t xml:space="preserve">Poplatek za uložení zeminy na recyklační skládce (skládkovné) kód odpadu 17 05 04 </t>
  </si>
  <si>
    <t>469973125</t>
  </si>
  <si>
    <t xml:space="preserve">Poplatek za uložení na recyklační skládce (skládkovné) stavebního odpadu asfaltového bez obsahu dehtu zatříděného do Katalogu odpadů pod kódem 17 03 02 </t>
  </si>
  <si>
    <t xml:space="preserve">469972111 </t>
  </si>
  <si>
    <t xml:space="preserve">Odvoz suti a vybouraných hmot při elektromontážích do 1 km </t>
  </si>
  <si>
    <t>469972121</t>
  </si>
  <si>
    <t xml:space="preserve">Příplatek k odvozu suti a vybouraných hmot při elektromontážích za každý další 1 km </t>
  </si>
  <si>
    <t xml:space="preserve">Svislá doprava suti a vybouraných hmot při elektromontážích za první podlaží </t>
  </si>
  <si>
    <t>469971111</t>
  </si>
  <si>
    <t>460541121</t>
  </si>
  <si>
    <t xml:space="preserve">Úprava pláně při elektromontážích strojně v hornině třídy těžitelnosti II skupiny 4 a 5 bez zhutnění </t>
  </si>
  <si>
    <t>460581111</t>
  </si>
  <si>
    <t xml:space="preserve">Položení drnu včetně zalití vodou na rovině </t>
  </si>
  <si>
    <t>Likvidace a odvoz odpadu elektro (kabely)</t>
  </si>
  <si>
    <t>Likvidace a odvoz odpadu elektro (kabely, jistící prvky, ocelové konstrukce)</t>
  </si>
  <si>
    <t>Pojistkový odpínač 4a,1600A</t>
  </si>
  <si>
    <t>Jistič výkonový, 3 pólový, 50kA, 800A, vypínací spoušť elektronická spoušť</t>
  </si>
  <si>
    <t>Tunelová svorka 3x95-300mm², pro 800-1250A</t>
  </si>
  <si>
    <t>Nožová pojistka 4/800A/500VAC,100kA</t>
  </si>
  <si>
    <t>Rozšíření svorek jističe pro pásovinu 1000-1250A (horní)</t>
  </si>
  <si>
    <t>Měřící transformátor 800/5 A, 50x30/60x10 mm</t>
  </si>
  <si>
    <t>Stupnice 400/800/5A AC96</t>
  </si>
  <si>
    <t>CU pásovina 60x10</t>
  </si>
  <si>
    <t>Přístrojový můstek 1000x150mm</t>
  </si>
  <si>
    <t>Příčka 1000mm</t>
  </si>
  <si>
    <t>DIN lišta</t>
  </si>
  <si>
    <t>Silový kabel AYKY-J 3X240SM+120SM</t>
  </si>
  <si>
    <t xml:space="preserve">4X/095-240  - spojka se šroubovacími spojovači pro kabely s plastovou izolací </t>
  </si>
  <si>
    <t>Likvidace a odvoz odpadu (kabely)</t>
  </si>
  <si>
    <t xml:space="preserve">741123318 </t>
  </si>
  <si>
    <t xml:space="preserve">Montáž kabel Al plný nebo laněný kulatý žíla 3x150+70 až 240+120 mm2 uložený pevně (např. AYKY) </t>
  </si>
  <si>
    <t>741312041</t>
  </si>
  <si>
    <t xml:space="preserve">Montáž odpojovač třípólový do 1 kV do 1500 A bez zapojení vodičů </t>
  </si>
  <si>
    <t>741320205</t>
  </si>
  <si>
    <t xml:space="preserve">Montáž jistič deionový vestavný do 1000 A se zapojením vodičů </t>
  </si>
  <si>
    <t>210070426</t>
  </si>
  <si>
    <t xml:space="preserve">Montáž vodičů Cu holých vedení spojovacího z tyčí do 60x10 mm </t>
  </si>
  <si>
    <t>210101237</t>
  </si>
  <si>
    <t xml:space="preserve">Propojení kabelů celoplastových spojkou do 1 kV venkovní smršťovací SVCZ 1 až 5 do 3x185+90 až 240+120 mm2 </t>
  </si>
  <si>
    <t>741130017</t>
  </si>
  <si>
    <t xml:space="preserve">Ukončení vodič izolovaný do 240 mm2 v rozváděči nebo na přístroji </t>
  </si>
  <si>
    <t xml:space="preserve">Demontáž kabel Cu plný kulatý žíla 2x1,5 až 6 mm2, 3x1,5 až 10 mm2, 4x1,5 až 10 mm2, 5x1,5 až 6 mm2, 7x1,5 až 4 mm2, 12x1,5 mm2 uložený pevně </t>
  </si>
  <si>
    <t>741127803</t>
  </si>
  <si>
    <t xml:space="preserve">Demontáž kabel Al plný nebo laněný kulatý žíla 4x16 až 25 mm2 uložený pevně </t>
  </si>
  <si>
    <t>218100001</t>
  </si>
  <si>
    <t xml:space="preserve">Odpojení vodičů z rozváděče nebo přístroje průřezu žíly do 2,5 mm2 </t>
  </si>
  <si>
    <t xml:space="preserve">218100014 </t>
  </si>
  <si>
    <t xml:space="preserve">Odpojení vodičů z rozváděče nebo přístroje průřezu žíly do 10 mm2 </t>
  </si>
  <si>
    <t>218100003</t>
  </si>
  <si>
    <t xml:space="preserve">Odpojení vodičů z rozváděče nebo přístroje průřezu žíly do 16 mm2 </t>
  </si>
  <si>
    <t>218204203</t>
  </si>
  <si>
    <t xml:space="preserve">Demontáž elektrovýzbroje stožárů osvětlení 3 okruhy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</si>
</sst>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&quot;.&quot;mm&quot;.&quot;yyyy"/>
    <numFmt numFmtId="165" formatCode="#,##0.000"/>
  </numFmts>
  <fonts count="22" x14ac:knownFonts="1"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sz val="8"/>
      <color rgb="FF000000"/>
      <name val="Arial CE"/>
      <charset val="238"/>
    </font>
    <font>
      <sz val="8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3366"/>
      <name val="Arial CE"/>
      <charset val="238"/>
    </font>
    <font>
      <sz val="8"/>
      <color rgb="FF003366"/>
      <name val="Calibri"/>
      <family val="2"/>
      <charset val="238"/>
    </font>
    <font>
      <sz val="12"/>
      <color rgb="FF003366"/>
      <name val="Calibri"/>
      <family val="2"/>
      <charset val="238"/>
    </font>
    <font>
      <b/>
      <sz val="12"/>
      <color rgb="FF003366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i/>
      <sz val="8"/>
      <color rgb="FF0000FF"/>
      <name val="Arial CE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name val="Calibri"/>
      <family val="2"/>
      <charset val="238"/>
    </font>
    <font>
      <sz val="9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999999"/>
        <bgColor rgb="FF999999"/>
      </patternFill>
    </fill>
    <fill>
      <patternFill patternType="solid">
        <fgColor rgb="FFD2D2D2"/>
        <bgColor rgb="FFD2D2D2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 style="thin">
        <color rgb="FF000000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/>
      <top style="thin">
        <color rgb="FF969696"/>
      </top>
      <bottom style="thin">
        <color rgb="FF969696"/>
      </bottom>
      <diagonal/>
    </border>
    <border>
      <left/>
      <right/>
      <top style="thin">
        <color rgb="FF969696"/>
      </top>
      <bottom style="thin">
        <color rgb="FF969696"/>
      </bottom>
      <diagonal/>
    </border>
    <border>
      <left/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164" fontId="1" fillId="2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  <protection locked="0"/>
    </xf>
    <xf numFmtId="0" fontId="9" fillId="4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0" xfId="0" applyFont="1"/>
    <xf numFmtId="0" fontId="10" fillId="0" borderId="3" xfId="0" applyFont="1" applyBorder="1"/>
    <xf numFmtId="0" fontId="11" fillId="0" borderId="0" xfId="0" applyFon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0" xfId="0" applyFont="1" applyProtection="1">
      <protection locked="0"/>
    </xf>
    <xf numFmtId="4" fontId="12" fillId="0" borderId="0" xfId="0" applyNumberFormat="1" applyFont="1"/>
    <xf numFmtId="0" fontId="1" fillId="0" borderId="5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vertical="center"/>
    </xf>
    <xf numFmtId="4" fontId="1" fillId="0" borderId="5" xfId="0" applyNumberFormat="1" applyFont="1" applyBorder="1" applyAlignment="1" applyProtection="1">
      <alignment vertical="center"/>
      <protection locked="0"/>
    </xf>
    <xf numFmtId="4" fontId="1" fillId="0" borderId="5" xfId="0" applyNumberFormat="1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165" fontId="9" fillId="0" borderId="5" xfId="0" applyNumberFormat="1" applyFont="1" applyBorder="1" applyAlignment="1">
      <alignment vertical="center"/>
    </xf>
    <xf numFmtId="4" fontId="9" fillId="2" borderId="5" xfId="0" applyNumberFormat="1" applyFont="1" applyFill="1" applyBorder="1" applyAlignment="1" applyProtection="1">
      <alignment vertical="center"/>
      <protection locked="0"/>
    </xf>
    <xf numFmtId="4" fontId="9" fillId="0" borderId="5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 applyProtection="1">
      <alignment vertical="center"/>
      <protection locked="0"/>
    </xf>
    <xf numFmtId="49" fontId="9" fillId="0" borderId="5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6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8" fillId="2" borderId="0" xfId="0" applyFont="1" applyFill="1" applyAlignment="1" applyProtection="1">
      <alignment horizontal="left" vertical="center"/>
      <protection locked="0"/>
    </xf>
    <xf numFmtId="4" fontId="9" fillId="2" borderId="5" xfId="0" applyNumberFormat="1" applyFont="1" applyFill="1" applyBorder="1" applyAlignment="1" applyProtection="1">
      <alignment horizontal="center" vertical="center"/>
      <protection locked="0"/>
    </xf>
    <xf numFmtId="4" fontId="0" fillId="0" borderId="0" xfId="0" applyNumberFormat="1"/>
    <xf numFmtId="0" fontId="20" fillId="0" borderId="5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7" fillId="4" borderId="5" xfId="0" applyFont="1" applyFill="1" applyBorder="1" applyAlignment="1">
      <alignment horizontal="left" vertical="center"/>
    </xf>
    <xf numFmtId="4" fontId="8" fillId="4" borderId="6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5535"/>
  <sheetViews>
    <sheetView tabSelected="1" zoomScaleNormal="100" workbookViewId="0">
      <selection activeCell="E34" sqref="E34"/>
    </sheetView>
  </sheetViews>
  <sheetFormatPr defaultColWidth="11.453125" defaultRowHeight="11.9" customHeight="1" x14ac:dyDescent="0.3"/>
  <cols>
    <col min="1" max="1" width="1.90625" customWidth="1"/>
    <col min="2" max="2" width="1.453125" customWidth="1"/>
    <col min="3" max="3" width="3.7265625" style="1" customWidth="1"/>
    <col min="4" max="4" width="6.54296875" style="1" customWidth="1"/>
    <col min="5" max="5" width="64.90625" style="1" customWidth="1"/>
    <col min="6" max="6" width="6.6328125" style="1" customWidth="1"/>
    <col min="7" max="7" width="8.81640625" style="1" customWidth="1"/>
    <col min="8" max="8" width="11.453125" style="1" customWidth="1"/>
    <col min="9" max="9" width="13.453125" style="1" customWidth="1"/>
    <col min="10" max="10" width="11.453125" customWidth="1"/>
  </cols>
  <sheetData>
    <row r="1" spans="1:10" ht="12.75" customHeight="1" x14ac:dyDescent="0.3">
      <c r="H1" s="2"/>
    </row>
    <row r="2" spans="1:10" ht="12.75" customHeight="1" x14ac:dyDescent="0.25">
      <c r="A2" s="3"/>
      <c r="B2" s="4"/>
      <c r="C2" s="5"/>
      <c r="D2" s="5"/>
      <c r="E2" s="5"/>
      <c r="F2" s="5"/>
      <c r="G2" s="5"/>
      <c r="H2" s="6"/>
      <c r="I2" s="5"/>
      <c r="J2" s="7"/>
    </row>
    <row r="3" spans="1:10" ht="12.75" customHeight="1" x14ac:dyDescent="0.25">
      <c r="A3" s="3"/>
      <c r="B3" s="8"/>
      <c r="C3" s="9" t="s">
        <v>0</v>
      </c>
      <c r="D3" s="10"/>
      <c r="E3" s="11"/>
      <c r="F3" s="10"/>
      <c r="G3" s="10"/>
      <c r="H3" s="12" t="s">
        <v>1</v>
      </c>
      <c r="I3" s="10"/>
      <c r="J3" s="7"/>
    </row>
    <row r="4" spans="1:10" ht="12.75" customHeight="1" x14ac:dyDescent="0.25">
      <c r="A4" s="3"/>
      <c r="B4" s="8"/>
      <c r="C4" s="10"/>
      <c r="D4" s="10"/>
      <c r="E4" s="10"/>
      <c r="F4" s="10"/>
      <c r="G4" s="10"/>
      <c r="H4" s="13"/>
      <c r="I4" s="10"/>
      <c r="J4" s="7"/>
    </row>
    <row r="5" spans="1:10" ht="17" customHeight="1" x14ac:dyDescent="0.25">
      <c r="A5" s="3"/>
      <c r="B5" s="8"/>
      <c r="C5" s="54" t="s">
        <v>2</v>
      </c>
      <c r="D5" s="55"/>
      <c r="E5" s="55" t="s">
        <v>40</v>
      </c>
      <c r="F5" s="10"/>
      <c r="G5" s="10"/>
      <c r="H5" s="16"/>
      <c r="I5" s="10"/>
      <c r="J5" s="7"/>
    </row>
    <row r="6" spans="1:10" ht="17" customHeight="1" x14ac:dyDescent="0.25">
      <c r="A6" s="3"/>
      <c r="B6" s="8"/>
      <c r="C6" s="54" t="s">
        <v>3</v>
      </c>
      <c r="D6" s="55"/>
      <c r="E6" s="56" t="s">
        <v>4</v>
      </c>
      <c r="F6" s="10"/>
      <c r="G6" s="10"/>
      <c r="H6" s="18"/>
      <c r="I6" s="19"/>
      <c r="J6" s="7"/>
    </row>
    <row r="7" spans="1:10" ht="17.5" customHeight="1" x14ac:dyDescent="0.25">
      <c r="A7" s="3"/>
      <c r="B7" s="8"/>
      <c r="C7" s="54" t="s">
        <v>5</v>
      </c>
      <c r="D7" s="55"/>
      <c r="E7" s="57"/>
      <c r="F7" s="10"/>
      <c r="G7" s="10"/>
      <c r="H7" s="18"/>
      <c r="I7" s="19"/>
      <c r="J7" s="7"/>
    </row>
    <row r="8" spans="1:10" ht="12.75" customHeight="1" x14ac:dyDescent="0.25">
      <c r="A8" s="3"/>
      <c r="B8" s="8"/>
      <c r="C8" s="17"/>
      <c r="D8" s="10"/>
      <c r="E8" s="17"/>
      <c r="F8" s="10"/>
      <c r="G8" s="10"/>
      <c r="H8" s="18"/>
      <c r="I8" s="19"/>
      <c r="J8" s="7"/>
    </row>
    <row r="9" spans="1:10" ht="12.75" customHeight="1" x14ac:dyDescent="0.25">
      <c r="A9" s="3"/>
      <c r="B9" s="8"/>
      <c r="C9" s="17"/>
      <c r="D9" s="10"/>
      <c r="E9" s="17"/>
      <c r="F9" s="10"/>
      <c r="G9" s="10"/>
      <c r="H9" s="62" t="s">
        <v>6</v>
      </c>
      <c r="I9" s="62"/>
      <c r="J9" s="7"/>
    </row>
    <row r="10" spans="1:10" ht="12.75" customHeight="1" x14ac:dyDescent="0.25">
      <c r="A10" s="3"/>
      <c r="B10" s="8"/>
      <c r="C10" s="63" t="s">
        <v>7</v>
      </c>
      <c r="D10" s="63"/>
      <c r="E10" s="63"/>
      <c r="F10" s="63"/>
      <c r="G10" s="63"/>
      <c r="H10" s="64">
        <f>SUM(I14:I24)</f>
        <v>0</v>
      </c>
      <c r="I10" s="64"/>
      <c r="J10" s="7"/>
    </row>
    <row r="11" spans="1:10" ht="12.75" customHeight="1" x14ac:dyDescent="0.25">
      <c r="A11" s="3"/>
      <c r="B11" s="8"/>
      <c r="C11" s="10"/>
      <c r="D11" s="20"/>
      <c r="E11" s="10"/>
      <c r="F11" s="10"/>
      <c r="G11" s="10"/>
      <c r="H11" s="16"/>
      <c r="I11" s="10"/>
      <c r="J11" s="7"/>
    </row>
    <row r="12" spans="1:10" ht="27" customHeight="1" x14ac:dyDescent="0.25">
      <c r="A12" s="21"/>
      <c r="B12" s="22"/>
      <c r="C12" s="23" t="s">
        <v>8</v>
      </c>
      <c r="D12" s="24"/>
      <c r="E12" s="24" t="s">
        <v>9</v>
      </c>
      <c r="F12" s="24" t="s">
        <v>10</v>
      </c>
      <c r="G12" s="24" t="s">
        <v>11</v>
      </c>
      <c r="H12" s="25" t="s">
        <v>12</v>
      </c>
      <c r="I12" s="26" t="s">
        <v>6</v>
      </c>
      <c r="J12" s="27"/>
    </row>
    <row r="13" spans="1:10" ht="16.399999999999999" customHeight="1" x14ac:dyDescent="0.35">
      <c r="A13" s="28"/>
      <c r="B13" s="29"/>
      <c r="C13" s="30"/>
      <c r="D13" s="31"/>
      <c r="E13" s="32" t="s">
        <v>13</v>
      </c>
      <c r="F13" s="30"/>
      <c r="G13" s="30"/>
      <c r="H13" s="33"/>
      <c r="I13" s="34"/>
      <c r="J13" s="29"/>
    </row>
    <row r="14" spans="1:10" ht="12.75" customHeight="1" x14ac:dyDescent="0.25">
      <c r="A14" s="3"/>
      <c r="B14" s="8"/>
      <c r="C14" s="35">
        <v>1</v>
      </c>
      <c r="D14" s="36"/>
      <c r="E14" s="37" t="str">
        <f>'SO01'!E5</f>
        <v>SO01 - Přeložka 6kV kabelu, Kotelna T116</v>
      </c>
      <c r="F14" s="38"/>
      <c r="G14" s="39"/>
      <c r="H14" s="40"/>
      <c r="I14" s="41">
        <f>'SO01'!H8</f>
        <v>0</v>
      </c>
      <c r="J14" s="8"/>
    </row>
    <row r="15" spans="1:10" ht="12.75" customHeight="1" x14ac:dyDescent="0.25">
      <c r="A15" s="3"/>
      <c r="B15" s="8"/>
      <c r="C15" s="35">
        <v>2</v>
      </c>
      <c r="D15" s="36"/>
      <c r="E15" s="37" t="str">
        <f>'SO02'!E5</f>
        <v>SO02 - Přeložka NN kabelu, sklad olejů</v>
      </c>
      <c r="F15" s="38"/>
      <c r="G15" s="39"/>
      <c r="H15" s="40"/>
      <c r="I15" s="41">
        <f>'SO02'!H8</f>
        <v>0</v>
      </c>
      <c r="J15" s="8"/>
    </row>
    <row r="16" spans="1:10" ht="12.75" customHeight="1" x14ac:dyDescent="0.25">
      <c r="A16" s="3"/>
      <c r="B16" s="8"/>
      <c r="C16" s="35">
        <v>3</v>
      </c>
      <c r="D16" s="36"/>
      <c r="E16" s="37" t="str">
        <f>'SO03'!E5</f>
        <v>SO03 - Přeložka NN kabelu, okr. vodárna - osvětlení</v>
      </c>
      <c r="F16" s="38"/>
      <c r="G16" s="39"/>
      <c r="H16" s="40"/>
      <c r="I16" s="41">
        <f>'SO03'!H8</f>
        <v>0</v>
      </c>
      <c r="J16" s="8"/>
    </row>
    <row r="17" spans="1:10" ht="12.75" customHeight="1" x14ac:dyDescent="0.25">
      <c r="A17" s="3"/>
      <c r="B17" s="8"/>
      <c r="C17" s="35">
        <v>4</v>
      </c>
      <c r="D17" s="36"/>
      <c r="E17" s="37" t="str">
        <f>'SO04'!E5</f>
        <v>SO04 - Přeložky venkovního osvětlení</v>
      </c>
      <c r="F17" s="38"/>
      <c r="G17" s="39"/>
      <c r="H17" s="40"/>
      <c r="I17" s="41">
        <f>'SO04'!H8</f>
        <v>0</v>
      </c>
      <c r="J17" s="8"/>
    </row>
    <row r="18" spans="1:10" ht="12.75" customHeight="1" x14ac:dyDescent="0.25">
      <c r="A18" s="3"/>
      <c r="B18" s="8"/>
      <c r="C18" s="35">
        <v>5</v>
      </c>
      <c r="D18" s="36"/>
      <c r="E18" s="37" t="str">
        <f>'SO05'!E5</f>
        <v>SO05 - Přeložka NN kabelu, okr. vodárna - záskok</v>
      </c>
      <c r="F18" s="38"/>
      <c r="G18" s="39"/>
      <c r="H18" s="40"/>
      <c r="I18" s="41">
        <f>'SO05'!H8</f>
        <v>0</v>
      </c>
      <c r="J18" s="8"/>
    </row>
    <row r="19" spans="1:10" ht="15" customHeight="1" x14ac:dyDescent="0.35">
      <c r="A19" s="28"/>
      <c r="B19" s="29"/>
      <c r="C19" s="42"/>
      <c r="D19" s="31"/>
      <c r="E19" s="32" t="s">
        <v>19</v>
      </c>
      <c r="F19" s="30"/>
      <c r="G19" s="30"/>
      <c r="H19" s="33"/>
      <c r="I19" s="34"/>
      <c r="J19" s="29"/>
    </row>
    <row r="20" spans="1:10" ht="11.9" customHeight="1" x14ac:dyDescent="0.25">
      <c r="A20" s="3"/>
      <c r="B20" s="8"/>
      <c r="C20" s="35">
        <v>6</v>
      </c>
      <c r="D20" s="36"/>
      <c r="E20" s="43" t="s">
        <v>20</v>
      </c>
      <c r="F20" s="44" t="s">
        <v>21</v>
      </c>
      <c r="G20" s="45">
        <v>1</v>
      </c>
      <c r="H20" s="46"/>
      <c r="I20" s="47">
        <f>ROUND(H20*G20,2)</f>
        <v>0</v>
      </c>
      <c r="J20" s="8"/>
    </row>
    <row r="21" spans="1:10" ht="11.9" customHeight="1" x14ac:dyDescent="0.25">
      <c r="A21" s="3"/>
      <c r="B21" s="8"/>
      <c r="C21" s="35">
        <v>7</v>
      </c>
      <c r="D21" s="36"/>
      <c r="E21" s="43" t="s">
        <v>22</v>
      </c>
      <c r="F21" s="44" t="s">
        <v>21</v>
      </c>
      <c r="G21" s="45">
        <v>1</v>
      </c>
      <c r="H21" s="46"/>
      <c r="I21" s="47">
        <f>ROUND(H21*G21,2)</f>
        <v>0</v>
      </c>
      <c r="J21" s="8"/>
    </row>
    <row r="22" spans="1:10" ht="11.9" customHeight="1" x14ac:dyDescent="0.25">
      <c r="A22" s="3"/>
      <c r="B22" s="8"/>
      <c r="C22" s="35">
        <v>8</v>
      </c>
      <c r="D22" s="36"/>
      <c r="E22" s="43" t="s">
        <v>23</v>
      </c>
      <c r="F22" s="44" t="s">
        <v>21</v>
      </c>
      <c r="G22" s="45">
        <v>1</v>
      </c>
      <c r="H22" s="46"/>
      <c r="I22" s="47">
        <f>ROUND(H22*G22,2)</f>
        <v>0</v>
      </c>
      <c r="J22" s="8"/>
    </row>
    <row r="23" spans="1:10" ht="11.9" customHeight="1" x14ac:dyDescent="0.25">
      <c r="A23" s="3"/>
      <c r="B23" s="8"/>
      <c r="C23" s="35">
        <v>9</v>
      </c>
      <c r="D23" s="36"/>
      <c r="E23" s="43" t="s">
        <v>24</v>
      </c>
      <c r="F23" s="44" t="s">
        <v>21</v>
      </c>
      <c r="G23" s="45">
        <v>1</v>
      </c>
      <c r="H23" s="46"/>
      <c r="I23" s="47">
        <f>ROUND(H23*G23,2)</f>
        <v>0</v>
      </c>
      <c r="J23" s="8"/>
    </row>
    <row r="24" spans="1:10" ht="8.75" customHeight="1" x14ac:dyDescent="0.25">
      <c r="A24" s="3"/>
      <c r="B24" s="48"/>
      <c r="C24" s="49"/>
      <c r="D24" s="49"/>
      <c r="E24" s="49"/>
      <c r="F24" s="49"/>
      <c r="G24" s="49"/>
      <c r="H24" s="50"/>
      <c r="I24" s="49"/>
      <c r="J24" s="8"/>
    </row>
    <row r="25" spans="1:10" ht="11.9" customHeight="1" x14ac:dyDescent="0.3">
      <c r="H25" s="2"/>
    </row>
    <row r="26" spans="1:10" ht="34" customHeight="1" x14ac:dyDescent="0.25">
      <c r="C26" s="65" t="s">
        <v>25</v>
      </c>
      <c r="D26" s="65"/>
      <c r="E26" s="65"/>
      <c r="F26" s="65"/>
      <c r="G26" s="65"/>
      <c r="H26" s="65"/>
      <c r="I26" s="65"/>
    </row>
    <row r="65468" ht="12.75" customHeight="1" x14ac:dyDescent="0.3"/>
    <row r="65469" ht="12.75" customHeight="1" x14ac:dyDescent="0.3"/>
    <row r="65470" ht="12.75" customHeight="1" x14ac:dyDescent="0.3"/>
    <row r="65471" ht="12.75" customHeight="1" x14ac:dyDescent="0.3"/>
    <row r="65472" ht="12.75" customHeight="1" x14ac:dyDescent="0.3"/>
    <row r="65473" ht="12.75" customHeight="1" x14ac:dyDescent="0.3"/>
    <row r="65474" ht="12.75" customHeight="1" x14ac:dyDescent="0.3"/>
    <row r="65475" ht="12.75" customHeight="1" x14ac:dyDescent="0.3"/>
    <row r="65476" ht="12.75" customHeight="1" x14ac:dyDescent="0.3"/>
    <row r="65477" ht="12.75" customHeight="1" x14ac:dyDescent="0.3"/>
    <row r="65478" ht="12.75" customHeight="1" x14ac:dyDescent="0.3"/>
    <row r="65479" ht="12.75" customHeight="1" x14ac:dyDescent="0.3"/>
    <row r="65480" ht="12.75" customHeight="1" x14ac:dyDescent="0.3"/>
    <row r="65481" ht="12.75" customHeight="1" x14ac:dyDescent="0.3"/>
    <row r="65482" ht="12.75" customHeight="1" x14ac:dyDescent="0.3"/>
    <row r="65483" ht="12.75" customHeight="1" x14ac:dyDescent="0.3"/>
    <row r="65484" ht="12.75" customHeight="1" x14ac:dyDescent="0.3"/>
    <row r="65485" ht="12.75" customHeight="1" x14ac:dyDescent="0.3"/>
    <row r="65486" ht="12.75" customHeight="1" x14ac:dyDescent="0.3"/>
    <row r="65487" ht="12.75" customHeight="1" x14ac:dyDescent="0.3"/>
    <row r="65488" ht="12.75" customHeight="1" x14ac:dyDescent="0.3"/>
    <row r="65489" ht="12.75" customHeight="1" x14ac:dyDescent="0.3"/>
    <row r="65490" ht="12.75" customHeight="1" x14ac:dyDescent="0.3"/>
    <row r="65491" ht="12.75" customHeight="1" x14ac:dyDescent="0.3"/>
    <row r="65492" ht="12.75" customHeight="1" x14ac:dyDescent="0.3"/>
    <row r="65493" ht="12.75" customHeight="1" x14ac:dyDescent="0.3"/>
    <row r="65494" ht="12.75" customHeight="1" x14ac:dyDescent="0.3"/>
    <row r="65495" ht="12.75" customHeight="1" x14ac:dyDescent="0.3"/>
    <row r="65496" ht="12.75" customHeight="1" x14ac:dyDescent="0.3"/>
    <row r="65497" ht="12.75" customHeight="1" x14ac:dyDescent="0.3"/>
    <row r="65498" ht="12.75" customHeight="1" x14ac:dyDescent="0.3"/>
    <row r="65499" ht="12.75" customHeight="1" x14ac:dyDescent="0.3"/>
    <row r="65500" ht="12.75" customHeight="1" x14ac:dyDescent="0.3"/>
    <row r="65501" ht="12.75" customHeight="1" x14ac:dyDescent="0.3"/>
    <row r="65502" ht="12.75" customHeight="1" x14ac:dyDescent="0.3"/>
    <row r="65503" ht="12.75" customHeight="1" x14ac:dyDescent="0.3"/>
    <row r="65504" ht="12.75" customHeight="1" x14ac:dyDescent="0.3"/>
    <row r="65505" ht="12.75" customHeight="1" x14ac:dyDescent="0.3"/>
    <row r="65506" ht="12.75" customHeight="1" x14ac:dyDescent="0.3"/>
    <row r="65507" ht="12.75" customHeight="1" x14ac:dyDescent="0.3"/>
    <row r="65508" ht="12.75" customHeight="1" x14ac:dyDescent="0.3"/>
    <row r="65509" ht="12.75" customHeight="1" x14ac:dyDescent="0.3"/>
    <row r="65510" ht="12.75" customHeight="1" x14ac:dyDescent="0.3"/>
    <row r="65511" ht="12.75" customHeight="1" x14ac:dyDescent="0.3"/>
    <row r="65512" ht="12.75" customHeight="1" x14ac:dyDescent="0.3"/>
    <row r="65513" ht="12.75" customHeight="1" x14ac:dyDescent="0.3"/>
    <row r="65514" ht="12.75" customHeight="1" x14ac:dyDescent="0.3"/>
    <row r="65515" ht="12.75" customHeight="1" x14ac:dyDescent="0.3"/>
    <row r="65516" ht="12.75" customHeight="1" x14ac:dyDescent="0.3"/>
    <row r="65517" ht="12.75" customHeight="1" x14ac:dyDescent="0.3"/>
    <row r="65518" ht="12.75" customHeight="1" x14ac:dyDescent="0.3"/>
    <row r="65519" ht="12.75" customHeight="1" x14ac:dyDescent="0.3"/>
    <row r="65520" ht="12.75" customHeight="1" x14ac:dyDescent="0.3"/>
    <row r="65521" ht="12.75" customHeight="1" x14ac:dyDescent="0.3"/>
    <row r="65522" ht="12.75" customHeight="1" x14ac:dyDescent="0.3"/>
    <row r="65523" ht="12.75" customHeight="1" x14ac:dyDescent="0.3"/>
    <row r="65524" ht="12.75" customHeight="1" x14ac:dyDescent="0.3"/>
    <row r="65525" ht="12.75" customHeight="1" x14ac:dyDescent="0.3"/>
    <row r="65526" ht="12.75" customHeight="1" x14ac:dyDescent="0.3"/>
    <row r="65527" ht="12.75" customHeight="1" x14ac:dyDescent="0.3"/>
    <row r="65528" ht="12.75" customHeight="1" x14ac:dyDescent="0.3"/>
    <row r="65529" ht="12.75" customHeight="1" x14ac:dyDescent="0.3"/>
    <row r="65530" ht="12.75" customHeight="1" x14ac:dyDescent="0.3"/>
    <row r="65531" ht="12.75" customHeight="1" x14ac:dyDescent="0.3"/>
    <row r="65532" ht="12.75" customHeight="1" x14ac:dyDescent="0.3"/>
    <row r="65533" ht="12.75" customHeight="1" x14ac:dyDescent="0.3"/>
    <row r="65534" ht="12.75" customHeight="1" x14ac:dyDescent="0.3"/>
    <row r="65535" ht="12.75" customHeight="1" x14ac:dyDescent="0.3"/>
  </sheetData>
  <mergeCells count="4">
    <mergeCell ref="H9:I9"/>
    <mergeCell ref="C10:G10"/>
    <mergeCell ref="H10:I10"/>
    <mergeCell ref="C26:I26"/>
  </mergeCells>
  <pageMargins left="0.78749999999999998" right="0.78749999999999998" top="1.052777777777778" bottom="1.052777777777778" header="0.78749999999999998" footer="0.78749999999999998"/>
  <pageSetup paperSize="9" fitToHeight="0" orientation="landscape" r:id="rId1"/>
  <headerFooter alignWithMargins="0">
    <oddHeader>&amp;C&amp;"Times New Roman,Regular"&amp;12&amp;A</oddHeader>
    <oddFooter>&amp;C&amp;"Times New Roman,Regular"&amp;12Stránka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65555"/>
  <sheetViews>
    <sheetView zoomScale="85" zoomScaleNormal="85" workbookViewId="0">
      <selection activeCell="K15" sqref="K15"/>
    </sheetView>
  </sheetViews>
  <sheetFormatPr defaultColWidth="11.453125" defaultRowHeight="11.9" customHeight="1" x14ac:dyDescent="0.3"/>
  <cols>
    <col min="1" max="1" width="1.90625" customWidth="1"/>
    <col min="2" max="2" width="1.453125" customWidth="1"/>
    <col min="3" max="3" width="3.7265625" style="1" customWidth="1"/>
    <col min="4" max="4" width="13.6328125" style="1" customWidth="1"/>
    <col min="5" max="5" width="61.6328125" style="1" customWidth="1"/>
    <col min="6" max="6" width="6.6328125" style="1" customWidth="1"/>
    <col min="7" max="7" width="8.81640625" style="1" customWidth="1"/>
    <col min="8" max="8" width="11.453125" style="1" customWidth="1"/>
    <col min="9" max="9" width="12.453125" style="1" customWidth="1"/>
    <col min="10" max="10" width="11.453125" customWidth="1"/>
  </cols>
  <sheetData>
    <row r="1" spans="1:13" ht="12.75" customHeight="1" x14ac:dyDescent="0.3">
      <c r="H1" s="2"/>
    </row>
    <row r="2" spans="1:13" ht="12.75" customHeight="1" x14ac:dyDescent="0.25">
      <c r="A2" s="3"/>
      <c r="B2" s="4"/>
      <c r="C2" s="5"/>
      <c r="D2" s="5"/>
      <c r="E2" s="5"/>
      <c r="F2" s="5"/>
      <c r="G2" s="5"/>
      <c r="H2" s="6"/>
      <c r="I2" s="5"/>
      <c r="J2" s="7"/>
    </row>
    <row r="3" spans="1:13" ht="12.75" customHeight="1" x14ac:dyDescent="0.25">
      <c r="A3" s="3"/>
      <c r="B3" s="8"/>
      <c r="C3" s="9" t="s">
        <v>0</v>
      </c>
      <c r="D3" s="10"/>
      <c r="E3" s="11"/>
      <c r="F3" s="10"/>
      <c r="G3" s="10"/>
      <c r="H3" s="12"/>
      <c r="I3" s="10"/>
      <c r="J3" s="7"/>
    </row>
    <row r="4" spans="1:13" ht="12.75" customHeight="1" x14ac:dyDescent="0.25">
      <c r="A4" s="3"/>
      <c r="B4" s="8"/>
      <c r="C4" s="14" t="s">
        <v>2</v>
      </c>
      <c r="D4" s="10"/>
      <c r="E4" s="15" t="s">
        <v>40</v>
      </c>
      <c r="F4" s="10"/>
      <c r="G4" s="10"/>
      <c r="H4" s="16"/>
      <c r="I4" s="10"/>
      <c r="J4" s="7"/>
    </row>
    <row r="5" spans="1:13" ht="12.75" customHeight="1" x14ac:dyDescent="0.25">
      <c r="A5" s="3"/>
      <c r="B5" s="8"/>
      <c r="C5" s="14" t="s">
        <v>26</v>
      </c>
      <c r="D5" s="10"/>
      <c r="E5" s="15" t="s">
        <v>14</v>
      </c>
      <c r="F5" s="10"/>
      <c r="G5" s="10"/>
      <c r="H5" s="16"/>
      <c r="I5" s="10"/>
      <c r="J5" s="7"/>
    </row>
    <row r="6" spans="1:13" ht="12.75" customHeight="1" x14ac:dyDescent="0.25">
      <c r="A6" s="3"/>
      <c r="B6" s="8"/>
      <c r="C6" s="17"/>
      <c r="D6" s="10"/>
      <c r="E6" s="17"/>
      <c r="F6" s="10"/>
      <c r="G6" s="10"/>
      <c r="H6" s="18"/>
      <c r="I6" s="19"/>
      <c r="J6" s="7"/>
    </row>
    <row r="7" spans="1:13" ht="12.75" customHeight="1" x14ac:dyDescent="0.25">
      <c r="A7" s="3"/>
      <c r="B7" s="8"/>
      <c r="C7" s="17"/>
      <c r="D7" s="10"/>
      <c r="E7" s="17"/>
      <c r="F7" s="10"/>
      <c r="G7" s="10"/>
      <c r="H7" s="62" t="s">
        <v>6</v>
      </c>
      <c r="I7" s="62"/>
      <c r="J7" s="7"/>
    </row>
    <row r="8" spans="1:13" ht="12.75" customHeight="1" x14ac:dyDescent="0.25">
      <c r="A8" s="3"/>
      <c r="B8" s="8"/>
      <c r="C8" s="63" t="s">
        <v>27</v>
      </c>
      <c r="D8" s="63"/>
      <c r="E8" s="63"/>
      <c r="F8" s="63"/>
      <c r="G8" s="63"/>
      <c r="H8" s="64">
        <f>SUM(I12:I88)</f>
        <v>0</v>
      </c>
      <c r="I8" s="64"/>
      <c r="J8" s="7"/>
    </row>
    <row r="9" spans="1:13" ht="12.75" customHeight="1" x14ac:dyDescent="0.25">
      <c r="A9" s="3"/>
      <c r="B9" s="8"/>
      <c r="C9" s="10"/>
      <c r="D9" s="20"/>
      <c r="E9" s="10"/>
      <c r="F9" s="10"/>
      <c r="G9" s="10"/>
      <c r="H9" s="16"/>
      <c r="I9" s="10"/>
      <c r="J9" s="7"/>
    </row>
    <row r="10" spans="1:13" ht="27" customHeight="1" x14ac:dyDescent="0.25">
      <c r="A10" s="21"/>
      <c r="B10" s="22"/>
      <c r="C10" s="23" t="s">
        <v>8</v>
      </c>
      <c r="D10" s="24" t="s">
        <v>71</v>
      </c>
      <c r="E10" s="24" t="s">
        <v>9</v>
      </c>
      <c r="F10" s="24" t="s">
        <v>10</v>
      </c>
      <c r="G10" s="24" t="s">
        <v>11</v>
      </c>
      <c r="H10" s="25" t="s">
        <v>12</v>
      </c>
      <c r="I10" s="26" t="s">
        <v>6</v>
      </c>
      <c r="J10" s="27"/>
    </row>
    <row r="11" spans="1:13" ht="12.75" customHeight="1" x14ac:dyDescent="0.35">
      <c r="A11" s="28"/>
      <c r="B11" s="29"/>
      <c r="C11" s="30"/>
      <c r="D11" s="31"/>
      <c r="E11" s="32" t="s">
        <v>28</v>
      </c>
      <c r="F11" s="30"/>
      <c r="G11" s="30"/>
      <c r="H11" s="33"/>
      <c r="I11" s="34"/>
      <c r="J11" s="29"/>
    </row>
    <row r="12" spans="1:13" ht="12.75" customHeight="1" x14ac:dyDescent="0.25">
      <c r="A12" s="3"/>
      <c r="B12" s="8"/>
      <c r="C12" s="42">
        <v>1</v>
      </c>
      <c r="D12" s="51" t="s">
        <v>59</v>
      </c>
      <c r="E12" s="52" t="s">
        <v>60</v>
      </c>
      <c r="F12" s="44" t="s">
        <v>29</v>
      </c>
      <c r="G12" s="45">
        <v>350</v>
      </c>
      <c r="H12" s="46"/>
      <c r="I12" s="47">
        <f t="shared" ref="I12:I50" si="0">ROUND(H12*G12,2)</f>
        <v>0</v>
      </c>
      <c r="J12" s="8"/>
    </row>
    <row r="13" spans="1:13" ht="12.75" customHeight="1" x14ac:dyDescent="0.25">
      <c r="A13" s="3"/>
      <c r="B13" s="8"/>
      <c r="C13" s="42">
        <v>2</v>
      </c>
      <c r="D13" s="51" t="s">
        <v>61</v>
      </c>
      <c r="E13" s="52" t="s">
        <v>62</v>
      </c>
      <c r="F13" s="44" t="s">
        <v>29</v>
      </c>
      <c r="G13" s="45">
        <v>290</v>
      </c>
      <c r="H13" s="46"/>
      <c r="I13" s="47">
        <f t="shared" si="0"/>
        <v>0</v>
      </c>
      <c r="J13" s="8"/>
    </row>
    <row r="14" spans="1:13" ht="12.75" customHeight="1" x14ac:dyDescent="0.25">
      <c r="A14" s="3"/>
      <c r="B14" s="8"/>
      <c r="C14" s="42">
        <v>3</v>
      </c>
      <c r="D14" s="51" t="s">
        <v>63</v>
      </c>
      <c r="E14" s="52" t="s">
        <v>64</v>
      </c>
      <c r="F14" s="44" t="s">
        <v>29</v>
      </c>
      <c r="G14" s="45">
        <v>40</v>
      </c>
      <c r="H14" s="46"/>
      <c r="I14" s="47">
        <f t="shared" si="0"/>
        <v>0</v>
      </c>
      <c r="J14" s="8"/>
    </row>
    <row r="15" spans="1:13" ht="12.75" customHeight="1" x14ac:dyDescent="0.25">
      <c r="A15" s="3"/>
      <c r="B15" s="8"/>
      <c r="C15" s="42">
        <v>4</v>
      </c>
      <c r="D15" s="51" t="s">
        <v>69</v>
      </c>
      <c r="E15" s="52" t="s">
        <v>70</v>
      </c>
      <c r="F15" s="44" t="s">
        <v>29</v>
      </c>
      <c r="G15" s="45">
        <v>290</v>
      </c>
      <c r="H15" s="46"/>
      <c r="I15" s="47">
        <f t="shared" si="0"/>
        <v>0</v>
      </c>
      <c r="J15" s="8"/>
    </row>
    <row r="16" spans="1:13" ht="12.75" customHeight="1" x14ac:dyDescent="0.25">
      <c r="A16" s="3"/>
      <c r="B16" s="8"/>
      <c r="C16" s="42">
        <v>5</v>
      </c>
      <c r="D16" s="51" t="s">
        <v>67</v>
      </c>
      <c r="E16" s="52" t="s">
        <v>68</v>
      </c>
      <c r="F16" s="44" t="s">
        <v>29</v>
      </c>
      <c r="G16" s="45">
        <v>680</v>
      </c>
      <c r="H16" s="46"/>
      <c r="I16" s="47">
        <f t="shared" si="0"/>
        <v>0</v>
      </c>
      <c r="J16" s="8"/>
      <c r="M16" s="59"/>
    </row>
    <row r="17" spans="1:13" ht="12.75" customHeight="1" x14ac:dyDescent="0.25">
      <c r="A17" s="3"/>
      <c r="B17" s="8"/>
      <c r="C17" s="42">
        <v>6</v>
      </c>
      <c r="D17" s="51" t="s">
        <v>65</v>
      </c>
      <c r="E17" s="52" t="s">
        <v>66</v>
      </c>
      <c r="F17" s="44" t="s">
        <v>29</v>
      </c>
      <c r="G17" s="45">
        <v>290</v>
      </c>
      <c r="H17" s="46"/>
      <c r="I17" s="47">
        <f t="shared" si="0"/>
        <v>0</v>
      </c>
      <c r="J17" s="8"/>
    </row>
    <row r="18" spans="1:13" ht="25.5" customHeight="1" x14ac:dyDescent="0.25">
      <c r="A18" s="3"/>
      <c r="B18" s="8"/>
      <c r="C18" s="42">
        <v>7</v>
      </c>
      <c r="D18" s="51" t="s">
        <v>72</v>
      </c>
      <c r="E18" s="52" t="s">
        <v>73</v>
      </c>
      <c r="F18" s="44" t="s">
        <v>21</v>
      </c>
      <c r="G18" s="45">
        <v>1</v>
      </c>
      <c r="H18" s="46"/>
      <c r="I18" s="47">
        <f t="shared" si="0"/>
        <v>0</v>
      </c>
      <c r="J18" s="8"/>
      <c r="M18" s="59"/>
    </row>
    <row r="19" spans="1:13" ht="12.75" customHeight="1" x14ac:dyDescent="0.25">
      <c r="A19" s="3"/>
      <c r="B19" s="8"/>
      <c r="C19" s="42">
        <v>8</v>
      </c>
      <c r="D19" s="51" t="s">
        <v>75</v>
      </c>
      <c r="E19" s="52" t="s">
        <v>76</v>
      </c>
      <c r="F19" s="44" t="s">
        <v>21</v>
      </c>
      <c r="G19" s="45">
        <v>1</v>
      </c>
      <c r="H19" s="46"/>
      <c r="I19" s="47">
        <f t="shared" si="0"/>
        <v>0</v>
      </c>
      <c r="J19" s="8"/>
    </row>
    <row r="20" spans="1:13" ht="26" customHeight="1" x14ac:dyDescent="0.25">
      <c r="A20" s="3"/>
      <c r="B20" s="8"/>
      <c r="C20" s="42">
        <v>9</v>
      </c>
      <c r="D20" s="51" t="s">
        <v>182</v>
      </c>
      <c r="E20" s="52" t="s">
        <v>183</v>
      </c>
      <c r="F20" s="44" t="s">
        <v>21</v>
      </c>
      <c r="G20" s="45">
        <v>1</v>
      </c>
      <c r="H20" s="46"/>
      <c r="I20" s="47">
        <f t="shared" si="0"/>
        <v>0</v>
      </c>
      <c r="J20" s="8"/>
    </row>
    <row r="21" spans="1:13" ht="12.75" customHeight="1" x14ac:dyDescent="0.25">
      <c r="A21" s="3"/>
      <c r="B21" s="8"/>
      <c r="C21" s="42">
        <v>10</v>
      </c>
      <c r="D21" s="51" t="s">
        <v>77</v>
      </c>
      <c r="E21" s="52" t="s">
        <v>78</v>
      </c>
      <c r="F21" s="44" t="s">
        <v>21</v>
      </c>
      <c r="G21" s="45">
        <v>1</v>
      </c>
      <c r="H21" s="46"/>
      <c r="I21" s="47">
        <f t="shared" si="0"/>
        <v>0</v>
      </c>
      <c r="J21" s="8"/>
    </row>
    <row r="22" spans="1:13" ht="23.5" customHeight="1" x14ac:dyDescent="0.25">
      <c r="A22" s="3"/>
      <c r="B22" s="8"/>
      <c r="C22" s="42">
        <v>11</v>
      </c>
      <c r="D22" s="51" t="s">
        <v>79</v>
      </c>
      <c r="E22" s="52" t="s">
        <v>80</v>
      </c>
      <c r="F22" s="44" t="s">
        <v>21</v>
      </c>
      <c r="G22" s="45">
        <v>2</v>
      </c>
      <c r="H22" s="46"/>
      <c r="I22" s="47">
        <f t="shared" si="0"/>
        <v>0</v>
      </c>
      <c r="J22" s="8"/>
    </row>
    <row r="23" spans="1:13" ht="12.75" customHeight="1" x14ac:dyDescent="0.25">
      <c r="A23" s="3"/>
      <c r="B23" s="8"/>
      <c r="C23" s="42">
        <v>12</v>
      </c>
      <c r="D23" s="51" t="s">
        <v>82</v>
      </c>
      <c r="E23" s="52" t="s">
        <v>81</v>
      </c>
      <c r="F23" s="44" t="s">
        <v>21</v>
      </c>
      <c r="G23" s="45">
        <v>2</v>
      </c>
      <c r="H23" s="46"/>
      <c r="I23" s="47">
        <f t="shared" si="0"/>
        <v>0</v>
      </c>
      <c r="J23" s="8"/>
    </row>
    <row r="24" spans="1:13" ht="12.75" customHeight="1" x14ac:dyDescent="0.25">
      <c r="A24" s="3"/>
      <c r="B24" s="8"/>
      <c r="C24" s="42">
        <v>13</v>
      </c>
      <c r="D24" s="51" t="s">
        <v>83</v>
      </c>
      <c r="E24" s="60" t="s">
        <v>84</v>
      </c>
      <c r="F24" s="44" t="s">
        <v>21</v>
      </c>
      <c r="G24" s="45">
        <v>7</v>
      </c>
      <c r="H24" s="46"/>
      <c r="I24" s="47">
        <f t="shared" si="0"/>
        <v>0</v>
      </c>
      <c r="J24" s="8"/>
      <c r="M24" s="59"/>
    </row>
    <row r="25" spans="1:13" ht="12.75" customHeight="1" x14ac:dyDescent="0.25">
      <c r="A25" s="3"/>
      <c r="B25" s="8"/>
      <c r="C25" s="42">
        <v>14</v>
      </c>
      <c r="D25" s="51" t="s">
        <v>131</v>
      </c>
      <c r="E25" s="60" t="s">
        <v>132</v>
      </c>
      <c r="F25" s="44" t="s">
        <v>21</v>
      </c>
      <c r="G25" s="45">
        <v>350</v>
      </c>
      <c r="H25" s="46"/>
      <c r="I25" s="47">
        <f t="shared" si="0"/>
        <v>0</v>
      </c>
      <c r="J25" s="8"/>
      <c r="M25" s="59"/>
    </row>
    <row r="26" spans="1:13" ht="12.75" customHeight="1" x14ac:dyDescent="0.25">
      <c r="A26" s="3"/>
      <c r="B26" s="8"/>
      <c r="C26" s="42">
        <v>15</v>
      </c>
      <c r="D26" s="51" t="s">
        <v>133</v>
      </c>
      <c r="E26" s="60" t="s">
        <v>134</v>
      </c>
      <c r="F26" s="44" t="s">
        <v>21</v>
      </c>
      <c r="G26" s="45">
        <v>290</v>
      </c>
      <c r="H26" s="46"/>
      <c r="I26" s="47">
        <f t="shared" si="0"/>
        <v>0</v>
      </c>
      <c r="J26" s="8"/>
      <c r="M26" s="59"/>
    </row>
    <row r="27" spans="1:13" ht="12.75" customHeight="1" x14ac:dyDescent="0.25">
      <c r="A27" s="3"/>
      <c r="B27" s="8"/>
      <c r="C27" s="42">
        <v>16</v>
      </c>
      <c r="D27" s="51" t="s">
        <v>85</v>
      </c>
      <c r="E27" s="60" t="s">
        <v>86</v>
      </c>
      <c r="F27" s="44" t="s">
        <v>21</v>
      </c>
      <c r="G27" s="45">
        <v>35</v>
      </c>
      <c r="H27" s="46"/>
      <c r="I27" s="47">
        <f t="shared" si="0"/>
        <v>0</v>
      </c>
      <c r="J27" s="8"/>
    </row>
    <row r="28" spans="1:13" ht="12.75" customHeight="1" x14ac:dyDescent="0.25">
      <c r="A28" s="3"/>
      <c r="B28" s="8"/>
      <c r="C28" s="42">
        <v>17</v>
      </c>
      <c r="D28" s="51" t="s">
        <v>87</v>
      </c>
      <c r="E28" s="60" t="s">
        <v>88</v>
      </c>
      <c r="F28" s="44" t="s">
        <v>21</v>
      </c>
      <c r="G28" s="45">
        <v>8</v>
      </c>
      <c r="H28" s="46"/>
      <c r="I28" s="47">
        <f t="shared" si="0"/>
        <v>0</v>
      </c>
      <c r="J28" s="8"/>
    </row>
    <row r="29" spans="1:13" ht="12.75" customHeight="1" x14ac:dyDescent="0.25">
      <c r="A29" s="3"/>
      <c r="B29" s="8"/>
      <c r="C29" s="42">
        <v>18</v>
      </c>
      <c r="D29" s="51" t="s">
        <v>89</v>
      </c>
      <c r="E29" s="52" t="s">
        <v>90</v>
      </c>
      <c r="F29" s="44" t="s">
        <v>21</v>
      </c>
      <c r="G29" s="45">
        <v>1</v>
      </c>
      <c r="H29" s="46"/>
      <c r="I29" s="47">
        <f t="shared" si="0"/>
        <v>0</v>
      </c>
      <c r="J29" s="8"/>
    </row>
    <row r="30" spans="1:13" ht="12.75" customHeight="1" x14ac:dyDescent="0.25">
      <c r="A30" s="3"/>
      <c r="B30" s="8"/>
      <c r="C30" s="42">
        <v>19</v>
      </c>
      <c r="D30" s="51" t="s">
        <v>91</v>
      </c>
      <c r="E30" s="52" t="s">
        <v>92</v>
      </c>
      <c r="F30" s="44" t="s">
        <v>21</v>
      </c>
      <c r="G30" s="45">
        <v>5</v>
      </c>
      <c r="H30" s="46"/>
      <c r="I30" s="47">
        <f t="shared" si="0"/>
        <v>0</v>
      </c>
      <c r="J30" s="8"/>
    </row>
    <row r="31" spans="1:13" ht="12.75" customHeight="1" x14ac:dyDescent="0.25">
      <c r="A31" s="3"/>
      <c r="B31" s="8"/>
      <c r="C31" s="42">
        <v>20</v>
      </c>
      <c r="D31" s="51" t="s">
        <v>93</v>
      </c>
      <c r="E31" s="52" t="s">
        <v>94</v>
      </c>
      <c r="F31" s="44" t="s">
        <v>21</v>
      </c>
      <c r="G31" s="45">
        <v>1</v>
      </c>
      <c r="H31" s="46"/>
      <c r="I31" s="47">
        <f t="shared" si="0"/>
        <v>0</v>
      </c>
      <c r="J31" s="8"/>
    </row>
    <row r="32" spans="1:13" ht="12.75" customHeight="1" x14ac:dyDescent="0.25">
      <c r="A32" s="3"/>
      <c r="B32" s="8"/>
      <c r="C32" s="42">
        <v>21</v>
      </c>
      <c r="D32" s="51" t="s">
        <v>95</v>
      </c>
      <c r="E32" s="52" t="s">
        <v>96</v>
      </c>
      <c r="F32" s="44" t="s">
        <v>21</v>
      </c>
      <c r="G32" s="45">
        <v>1</v>
      </c>
      <c r="H32" s="46"/>
      <c r="I32" s="47">
        <f t="shared" si="0"/>
        <v>0</v>
      </c>
      <c r="J32" s="8"/>
    </row>
    <row r="33" spans="1:10" ht="12.75" customHeight="1" x14ac:dyDescent="0.25">
      <c r="A33" s="3"/>
      <c r="B33" s="8"/>
      <c r="C33" s="42">
        <v>22</v>
      </c>
      <c r="D33" s="51" t="s">
        <v>97</v>
      </c>
      <c r="E33" s="52" t="s">
        <v>98</v>
      </c>
      <c r="F33" s="44" t="s">
        <v>21</v>
      </c>
      <c r="G33" s="45">
        <v>1</v>
      </c>
      <c r="H33" s="46"/>
      <c r="I33" s="47">
        <f t="shared" si="0"/>
        <v>0</v>
      </c>
      <c r="J33" s="8"/>
    </row>
    <row r="34" spans="1:10" ht="12.75" customHeight="1" x14ac:dyDescent="0.25">
      <c r="A34" s="3"/>
      <c r="B34" s="8"/>
      <c r="C34" s="42">
        <v>23</v>
      </c>
      <c r="D34" s="51" t="s">
        <v>99</v>
      </c>
      <c r="E34" s="52" t="s">
        <v>100</v>
      </c>
      <c r="F34" s="44" t="s">
        <v>21</v>
      </c>
      <c r="G34" s="45">
        <v>3</v>
      </c>
      <c r="H34" s="46"/>
      <c r="I34" s="47">
        <f t="shared" si="0"/>
        <v>0</v>
      </c>
      <c r="J34" s="8"/>
    </row>
    <row r="35" spans="1:10" ht="12.75" customHeight="1" x14ac:dyDescent="0.25">
      <c r="A35" s="3"/>
      <c r="B35" s="8"/>
      <c r="C35" s="42">
        <v>24</v>
      </c>
      <c r="D35" s="51" t="s">
        <v>101</v>
      </c>
      <c r="E35" s="52" t="s">
        <v>104</v>
      </c>
      <c r="F35" s="44" t="s">
        <v>21</v>
      </c>
      <c r="G35" s="45">
        <v>1</v>
      </c>
      <c r="H35" s="46"/>
      <c r="I35" s="47">
        <f t="shared" si="0"/>
        <v>0</v>
      </c>
      <c r="J35" s="8"/>
    </row>
    <row r="36" spans="1:10" ht="12.5" customHeight="1" x14ac:dyDescent="0.25">
      <c r="A36" s="3"/>
      <c r="B36" s="8"/>
      <c r="C36" s="42">
        <v>25</v>
      </c>
      <c r="D36" s="51" t="s">
        <v>102</v>
      </c>
      <c r="E36" s="52" t="s">
        <v>111</v>
      </c>
      <c r="F36" s="44" t="s">
        <v>21</v>
      </c>
      <c r="G36" s="45">
        <v>1</v>
      </c>
      <c r="H36" s="46"/>
      <c r="I36" s="47">
        <f t="shared" si="0"/>
        <v>0</v>
      </c>
      <c r="J36" s="8"/>
    </row>
    <row r="37" spans="1:10" ht="12.75" customHeight="1" x14ac:dyDescent="0.25">
      <c r="A37" s="3"/>
      <c r="B37" s="8"/>
      <c r="C37" s="42">
        <v>26</v>
      </c>
      <c r="D37" s="51" t="s">
        <v>103</v>
      </c>
      <c r="E37" s="52" t="s">
        <v>112</v>
      </c>
      <c r="F37" s="44" t="s">
        <v>21</v>
      </c>
      <c r="G37" s="45">
        <v>1</v>
      </c>
      <c r="H37" s="46"/>
      <c r="I37" s="47">
        <f t="shared" si="0"/>
        <v>0</v>
      </c>
      <c r="J37" s="8"/>
    </row>
    <row r="38" spans="1:10" ht="12.75" customHeight="1" x14ac:dyDescent="0.25">
      <c r="A38" s="3"/>
      <c r="B38" s="8"/>
      <c r="C38" s="42">
        <v>27</v>
      </c>
      <c r="D38" s="51" t="s">
        <v>106</v>
      </c>
      <c r="E38" s="52" t="s">
        <v>107</v>
      </c>
      <c r="F38" s="44" t="s">
        <v>29</v>
      </c>
      <c r="G38" s="45">
        <v>420</v>
      </c>
      <c r="H38" s="46"/>
      <c r="I38" s="47">
        <f t="shared" si="0"/>
        <v>0</v>
      </c>
      <c r="J38" s="8"/>
    </row>
    <row r="39" spans="1:10" ht="12.75" customHeight="1" x14ac:dyDescent="0.25">
      <c r="A39" s="3"/>
      <c r="B39" s="8"/>
      <c r="C39" s="42">
        <v>28</v>
      </c>
      <c r="D39" s="51" t="s">
        <v>135</v>
      </c>
      <c r="E39" s="52" t="s">
        <v>136</v>
      </c>
      <c r="F39" s="44" t="s">
        <v>21</v>
      </c>
      <c r="G39" s="45">
        <v>840</v>
      </c>
      <c r="H39" s="46"/>
      <c r="I39" s="47">
        <f t="shared" si="0"/>
        <v>0</v>
      </c>
      <c r="J39" s="8"/>
    </row>
    <row r="40" spans="1:10" ht="12.75" customHeight="1" x14ac:dyDescent="0.25">
      <c r="A40" s="3"/>
      <c r="B40" s="8"/>
      <c r="C40" s="42">
        <v>29</v>
      </c>
      <c r="D40" s="51" t="s">
        <v>137</v>
      </c>
      <c r="E40" s="52" t="s">
        <v>138</v>
      </c>
      <c r="F40" s="44" t="s">
        <v>21</v>
      </c>
      <c r="G40" s="45">
        <v>15</v>
      </c>
      <c r="H40" s="46"/>
      <c r="I40" s="47">
        <f t="shared" si="0"/>
        <v>0</v>
      </c>
      <c r="J40" s="8"/>
    </row>
    <row r="41" spans="1:10" ht="25" customHeight="1" x14ac:dyDescent="0.25">
      <c r="A41" s="3"/>
      <c r="B41" s="8"/>
      <c r="C41" s="42">
        <v>30</v>
      </c>
      <c r="D41" s="51" t="s">
        <v>115</v>
      </c>
      <c r="E41" s="52" t="s">
        <v>116</v>
      </c>
      <c r="F41" s="44" t="s">
        <v>29</v>
      </c>
      <c r="G41" s="45">
        <v>30</v>
      </c>
      <c r="H41" s="46"/>
      <c r="I41" s="47">
        <f t="shared" si="0"/>
        <v>0</v>
      </c>
      <c r="J41" s="8"/>
    </row>
    <row r="42" spans="1:10" ht="12.5" customHeight="1" x14ac:dyDescent="0.25">
      <c r="A42" s="3"/>
      <c r="B42" s="8"/>
      <c r="C42" s="42">
        <v>31</v>
      </c>
      <c r="D42" s="51" t="s">
        <v>123</v>
      </c>
      <c r="E42" s="52" t="s">
        <v>124</v>
      </c>
      <c r="F42" s="44" t="s">
        <v>21</v>
      </c>
      <c r="G42" s="45">
        <v>9</v>
      </c>
      <c r="H42" s="46"/>
      <c r="I42" s="47">
        <f t="shared" si="0"/>
        <v>0</v>
      </c>
      <c r="J42" s="8"/>
    </row>
    <row r="43" spans="1:10" ht="12.5" customHeight="1" x14ac:dyDescent="0.25">
      <c r="A43" s="3"/>
      <c r="B43" s="8"/>
      <c r="C43" s="42">
        <v>32</v>
      </c>
      <c r="D43" s="51" t="s">
        <v>121</v>
      </c>
      <c r="E43" s="52" t="s">
        <v>122</v>
      </c>
      <c r="F43" s="44" t="s">
        <v>21</v>
      </c>
      <c r="G43" s="45">
        <v>3</v>
      </c>
      <c r="H43" s="46"/>
      <c r="I43" s="47">
        <f t="shared" si="0"/>
        <v>0</v>
      </c>
      <c r="J43" s="8"/>
    </row>
    <row r="44" spans="1:10" ht="12.75" customHeight="1" x14ac:dyDescent="0.25">
      <c r="A44" s="3"/>
      <c r="B44" s="8"/>
      <c r="C44" s="42">
        <v>33</v>
      </c>
      <c r="D44" s="51" t="s">
        <v>113</v>
      </c>
      <c r="E44" s="52" t="s">
        <v>114</v>
      </c>
      <c r="F44" s="44" t="s">
        <v>29</v>
      </c>
      <c r="G44" s="45">
        <v>30</v>
      </c>
      <c r="H44" s="46"/>
      <c r="I44" s="47">
        <f t="shared" si="0"/>
        <v>0</v>
      </c>
      <c r="J44" s="8"/>
    </row>
    <row r="45" spans="1:10" ht="12.75" customHeight="1" x14ac:dyDescent="0.25">
      <c r="A45" s="3"/>
      <c r="B45" s="8"/>
      <c r="C45" s="42">
        <v>34</v>
      </c>
      <c r="D45" s="51" t="s">
        <v>117</v>
      </c>
      <c r="E45" s="52" t="s">
        <v>118</v>
      </c>
      <c r="F45" s="44" t="s">
        <v>21</v>
      </c>
      <c r="G45" s="45">
        <v>1</v>
      </c>
      <c r="H45" s="46"/>
      <c r="I45" s="47">
        <f t="shared" si="0"/>
        <v>0</v>
      </c>
      <c r="J45" s="8"/>
    </row>
    <row r="46" spans="1:10" ht="24.5" customHeight="1" x14ac:dyDescent="0.25">
      <c r="A46" s="3"/>
      <c r="B46" s="8"/>
      <c r="C46" s="42">
        <v>35</v>
      </c>
      <c r="D46" s="51" t="s">
        <v>119</v>
      </c>
      <c r="E46" s="52" t="s">
        <v>120</v>
      </c>
      <c r="F46" s="44" t="s">
        <v>21</v>
      </c>
      <c r="G46" s="45">
        <v>1</v>
      </c>
      <c r="H46" s="46"/>
      <c r="I46" s="47">
        <f t="shared" si="0"/>
        <v>0</v>
      </c>
      <c r="J46" s="8"/>
    </row>
    <row r="47" spans="1:10" ht="23.5" customHeight="1" x14ac:dyDescent="0.25">
      <c r="A47" s="3"/>
      <c r="B47" s="8"/>
      <c r="C47" s="42">
        <v>36</v>
      </c>
      <c r="D47" s="51" t="s">
        <v>125</v>
      </c>
      <c r="E47" s="52" t="s">
        <v>126</v>
      </c>
      <c r="F47" s="44" t="s">
        <v>29</v>
      </c>
      <c r="G47" s="45">
        <v>1</v>
      </c>
      <c r="H47" s="46"/>
      <c r="I47" s="47">
        <f t="shared" si="0"/>
        <v>0</v>
      </c>
      <c r="J47" s="8"/>
    </row>
    <row r="48" spans="1:10" ht="12.75" customHeight="1" x14ac:dyDescent="0.25">
      <c r="A48" s="3"/>
      <c r="B48" s="8"/>
      <c r="C48" s="42">
        <v>37</v>
      </c>
      <c r="D48" s="51" t="s">
        <v>127</v>
      </c>
      <c r="E48" s="52" t="s">
        <v>128</v>
      </c>
      <c r="F48" s="44" t="s">
        <v>21</v>
      </c>
      <c r="G48" s="45">
        <v>1</v>
      </c>
      <c r="H48" s="46"/>
      <c r="I48" s="47">
        <f t="shared" si="0"/>
        <v>0</v>
      </c>
      <c r="J48" s="8"/>
    </row>
    <row r="49" spans="1:10" ht="12.75" customHeight="1" x14ac:dyDescent="0.25">
      <c r="A49" s="3"/>
      <c r="B49" s="8"/>
      <c r="C49" s="42">
        <v>38</v>
      </c>
      <c r="D49" s="51" t="s">
        <v>129</v>
      </c>
      <c r="E49" s="52" t="s">
        <v>130</v>
      </c>
      <c r="F49" s="44" t="s">
        <v>21</v>
      </c>
      <c r="G49" s="45">
        <v>1</v>
      </c>
      <c r="H49" s="46"/>
      <c r="I49" s="47">
        <f t="shared" si="0"/>
        <v>0</v>
      </c>
      <c r="J49" s="8"/>
    </row>
    <row r="50" spans="1:10" ht="12.75" customHeight="1" x14ac:dyDescent="0.25">
      <c r="A50" s="3"/>
      <c r="B50" s="8"/>
      <c r="C50" s="42">
        <v>39</v>
      </c>
      <c r="D50" s="51" t="s">
        <v>191</v>
      </c>
      <c r="E50" s="52" t="s">
        <v>192</v>
      </c>
      <c r="F50" s="44" t="s">
        <v>21</v>
      </c>
      <c r="G50" s="45">
        <v>100</v>
      </c>
      <c r="H50" s="46"/>
      <c r="I50" s="47">
        <f t="shared" si="0"/>
        <v>0</v>
      </c>
      <c r="J50" s="8"/>
    </row>
    <row r="51" spans="1:10" ht="12.75" customHeight="1" x14ac:dyDescent="0.25">
      <c r="A51" s="3"/>
      <c r="B51" s="8"/>
      <c r="C51" s="42">
        <v>40</v>
      </c>
      <c r="D51" s="51" t="s">
        <v>108</v>
      </c>
      <c r="E51" s="52" t="s">
        <v>109</v>
      </c>
      <c r="F51" s="44" t="s">
        <v>110</v>
      </c>
      <c r="G51" s="45">
        <v>0.39</v>
      </c>
      <c r="H51" s="58"/>
      <c r="I51" s="47">
        <f>(SUM(I53:I83)/100)*G51</f>
        <v>0</v>
      </c>
      <c r="J51" s="8"/>
    </row>
    <row r="52" spans="1:10" ht="15.9" customHeight="1" x14ac:dyDescent="0.35">
      <c r="A52" s="28"/>
      <c r="B52" s="29"/>
      <c r="C52" s="42"/>
      <c r="D52" s="31"/>
      <c r="E52" s="32" t="s">
        <v>30</v>
      </c>
      <c r="F52" s="30"/>
      <c r="G52" s="30"/>
      <c r="H52" s="33"/>
      <c r="I52" s="47"/>
      <c r="J52" s="29"/>
    </row>
    <row r="53" spans="1:10" ht="11.9" customHeight="1" x14ac:dyDescent="0.25">
      <c r="A53" s="3"/>
      <c r="B53" s="8"/>
      <c r="C53" s="42">
        <v>41</v>
      </c>
      <c r="D53" s="51"/>
      <c r="E53" s="52" t="s">
        <v>46</v>
      </c>
      <c r="F53" s="44" t="s">
        <v>29</v>
      </c>
      <c r="G53" s="45">
        <v>350</v>
      </c>
      <c r="H53" s="46"/>
      <c r="I53" s="47">
        <f t="shared" ref="I53:I83" si="1">ROUND(H53*G53,2)</f>
        <v>0</v>
      </c>
      <c r="J53" s="53"/>
    </row>
    <row r="54" spans="1:10" ht="11.9" customHeight="1" x14ac:dyDescent="0.25">
      <c r="A54" s="3"/>
      <c r="B54" s="8"/>
      <c r="C54" s="42">
        <v>42</v>
      </c>
      <c r="D54" s="51"/>
      <c r="E54" s="52" t="s">
        <v>47</v>
      </c>
      <c r="F54" s="44" t="s">
        <v>29</v>
      </c>
      <c r="G54" s="45">
        <v>290</v>
      </c>
      <c r="H54" s="46"/>
      <c r="I54" s="47">
        <f t="shared" si="1"/>
        <v>0</v>
      </c>
      <c r="J54" s="53"/>
    </row>
    <row r="55" spans="1:10" ht="11.9" customHeight="1" x14ac:dyDescent="0.25">
      <c r="A55" s="3"/>
      <c r="B55" s="8"/>
      <c r="C55" s="42">
        <v>43</v>
      </c>
      <c r="D55" s="51"/>
      <c r="E55" s="52" t="s">
        <v>48</v>
      </c>
      <c r="F55" s="44" t="s">
        <v>29</v>
      </c>
      <c r="G55" s="45">
        <v>40</v>
      </c>
      <c r="H55" s="46"/>
      <c r="I55" s="47">
        <f t="shared" si="1"/>
        <v>0</v>
      </c>
      <c r="J55" s="53"/>
    </row>
    <row r="56" spans="1:10" ht="11.9" customHeight="1" x14ac:dyDescent="0.25">
      <c r="A56" s="3"/>
      <c r="B56" s="8"/>
      <c r="C56" s="42">
        <v>44</v>
      </c>
      <c r="D56" s="51"/>
      <c r="E56" s="52" t="s">
        <v>41</v>
      </c>
      <c r="F56" s="44" t="s">
        <v>29</v>
      </c>
      <c r="G56" s="45">
        <v>290</v>
      </c>
      <c r="H56" s="46"/>
      <c r="I56" s="47">
        <f t="shared" si="1"/>
        <v>0</v>
      </c>
      <c r="J56" s="53"/>
    </row>
    <row r="57" spans="1:10" ht="26" customHeight="1" x14ac:dyDescent="0.25">
      <c r="A57" s="3"/>
      <c r="B57" s="8"/>
      <c r="C57" s="42">
        <v>45</v>
      </c>
      <c r="D57" s="51"/>
      <c r="E57" s="52" t="s">
        <v>74</v>
      </c>
      <c r="F57" s="44" t="s">
        <v>21</v>
      </c>
      <c r="G57" s="45">
        <v>1</v>
      </c>
      <c r="H57" s="46"/>
      <c r="I57" s="47">
        <f t="shared" si="1"/>
        <v>0</v>
      </c>
      <c r="J57" s="53"/>
    </row>
    <row r="58" spans="1:10" ht="11.9" customHeight="1" x14ac:dyDescent="0.25">
      <c r="A58" s="3"/>
      <c r="B58" s="8"/>
      <c r="C58" s="42">
        <v>46</v>
      </c>
      <c r="D58" s="51"/>
      <c r="E58" s="52" t="s">
        <v>42</v>
      </c>
      <c r="F58" s="44" t="s">
        <v>21</v>
      </c>
      <c r="G58" s="45">
        <v>3</v>
      </c>
      <c r="H58" s="46"/>
      <c r="I58" s="47">
        <f t="shared" si="1"/>
        <v>0</v>
      </c>
      <c r="J58" s="53"/>
    </row>
    <row r="59" spans="1:10" ht="11.9" customHeight="1" x14ac:dyDescent="0.25">
      <c r="A59" s="3"/>
      <c r="B59" s="8"/>
      <c r="C59" s="42">
        <v>47</v>
      </c>
      <c r="D59" s="51"/>
      <c r="E59" s="52" t="s">
        <v>31</v>
      </c>
      <c r="F59" s="44" t="s">
        <v>21</v>
      </c>
      <c r="G59" s="45">
        <v>1</v>
      </c>
      <c r="H59" s="46"/>
      <c r="I59" s="47">
        <f t="shared" si="1"/>
        <v>0</v>
      </c>
      <c r="J59" s="53"/>
    </row>
    <row r="60" spans="1:10" ht="11.9" customHeight="1" x14ac:dyDescent="0.25">
      <c r="A60" s="3"/>
      <c r="B60" s="8"/>
      <c r="C60" s="42">
        <v>48</v>
      </c>
      <c r="D60" s="51"/>
      <c r="E60" s="52" t="s">
        <v>45</v>
      </c>
      <c r="F60" s="44" t="s">
        <v>21</v>
      </c>
      <c r="G60" s="45">
        <v>1</v>
      </c>
      <c r="H60" s="46"/>
      <c r="I60" s="47">
        <f t="shared" si="1"/>
        <v>0</v>
      </c>
      <c r="J60" s="53"/>
    </row>
    <row r="61" spans="1:10" ht="11.9" customHeight="1" x14ac:dyDescent="0.25">
      <c r="A61" s="3"/>
      <c r="B61" s="8"/>
      <c r="C61" s="42">
        <v>49</v>
      </c>
      <c r="D61" s="51"/>
      <c r="E61" s="52" t="s">
        <v>50</v>
      </c>
      <c r="F61" s="44" t="s">
        <v>21</v>
      </c>
      <c r="G61" s="45">
        <v>1</v>
      </c>
      <c r="H61" s="46"/>
      <c r="I61" s="47">
        <f t="shared" si="1"/>
        <v>0</v>
      </c>
      <c r="J61" s="53"/>
    </row>
    <row r="62" spans="1:10" ht="26.5" customHeight="1" x14ac:dyDescent="0.25">
      <c r="A62" s="3"/>
      <c r="B62" s="8"/>
      <c r="C62" s="42">
        <v>50</v>
      </c>
      <c r="D62" s="51"/>
      <c r="E62" s="52" t="s">
        <v>51</v>
      </c>
      <c r="F62" s="44" t="s">
        <v>21</v>
      </c>
      <c r="G62" s="45">
        <v>1</v>
      </c>
      <c r="H62" s="46"/>
      <c r="I62" s="47">
        <f t="shared" si="1"/>
        <v>0</v>
      </c>
      <c r="J62" s="53"/>
    </row>
    <row r="63" spans="1:10" ht="11.9" customHeight="1" x14ac:dyDescent="0.25">
      <c r="A63" s="3"/>
      <c r="B63" s="8"/>
      <c r="C63" s="42">
        <v>51</v>
      </c>
      <c r="D63" s="51"/>
      <c r="E63" s="52" t="s">
        <v>43</v>
      </c>
      <c r="F63" s="44" t="s">
        <v>21</v>
      </c>
      <c r="G63" s="45">
        <v>290</v>
      </c>
      <c r="H63" s="46"/>
      <c r="I63" s="47">
        <f t="shared" si="1"/>
        <v>0</v>
      </c>
      <c r="J63" s="53"/>
    </row>
    <row r="64" spans="1:10" ht="11.9" customHeight="1" x14ac:dyDescent="0.25">
      <c r="A64" s="3"/>
      <c r="B64" s="8"/>
      <c r="C64" s="42">
        <v>52</v>
      </c>
      <c r="D64" s="51"/>
      <c r="E64" s="52" t="s">
        <v>44</v>
      </c>
      <c r="F64" s="44" t="s">
        <v>21</v>
      </c>
      <c r="G64" s="45">
        <v>350</v>
      </c>
      <c r="H64" s="46"/>
      <c r="I64" s="47">
        <f t="shared" si="1"/>
        <v>0</v>
      </c>
      <c r="J64" s="53"/>
    </row>
    <row r="65" spans="1:10" ht="11.9" customHeight="1" x14ac:dyDescent="0.25">
      <c r="A65" s="3"/>
      <c r="B65" s="8"/>
      <c r="C65" s="42">
        <v>53</v>
      </c>
      <c r="D65" s="51"/>
      <c r="E65" s="52" t="s">
        <v>152</v>
      </c>
      <c r="F65" s="44" t="s">
        <v>21</v>
      </c>
      <c r="G65" s="45">
        <v>1</v>
      </c>
      <c r="H65" s="46"/>
      <c r="I65" s="47">
        <f t="shared" si="1"/>
        <v>0</v>
      </c>
      <c r="J65" s="53"/>
    </row>
    <row r="66" spans="1:10" ht="11.9" customHeight="1" x14ac:dyDescent="0.25">
      <c r="A66" s="3"/>
      <c r="B66" s="8"/>
      <c r="C66" s="42">
        <v>54</v>
      </c>
      <c r="D66" s="51"/>
      <c r="E66" s="52" t="s">
        <v>49</v>
      </c>
      <c r="F66" s="44" t="s">
        <v>21</v>
      </c>
      <c r="G66" s="45">
        <v>5</v>
      </c>
      <c r="H66" s="46"/>
      <c r="I66" s="47">
        <f t="shared" si="1"/>
        <v>0</v>
      </c>
      <c r="J66" s="53"/>
    </row>
    <row r="67" spans="1:10" ht="106" customHeight="1" x14ac:dyDescent="0.25">
      <c r="A67" s="3"/>
      <c r="B67" s="8"/>
      <c r="C67" s="42">
        <v>55</v>
      </c>
      <c r="D67" s="51"/>
      <c r="E67" s="52" t="s">
        <v>156</v>
      </c>
      <c r="F67" s="44" t="s">
        <v>21</v>
      </c>
      <c r="G67" s="45">
        <v>1</v>
      </c>
      <c r="H67" s="46"/>
      <c r="I67" s="47">
        <f t="shared" si="1"/>
        <v>0</v>
      </c>
      <c r="J67" s="53"/>
    </row>
    <row r="68" spans="1:10" ht="28" customHeight="1" x14ac:dyDescent="0.25">
      <c r="A68" s="3"/>
      <c r="B68" s="8"/>
      <c r="C68" s="42">
        <v>56</v>
      </c>
      <c r="D68" s="51"/>
      <c r="E68" s="52" t="s">
        <v>153</v>
      </c>
      <c r="F68" s="44" t="s">
        <v>21</v>
      </c>
      <c r="G68" s="45">
        <v>1</v>
      </c>
      <c r="H68" s="46"/>
      <c r="I68" s="47">
        <f t="shared" si="1"/>
        <v>0</v>
      </c>
      <c r="J68" s="53"/>
    </row>
    <row r="69" spans="1:10" ht="25" customHeight="1" x14ac:dyDescent="0.25">
      <c r="A69" s="3"/>
      <c r="B69" s="8"/>
      <c r="C69" s="42">
        <v>57</v>
      </c>
      <c r="D69" s="51"/>
      <c r="E69" s="52" t="s">
        <v>154</v>
      </c>
      <c r="F69" s="44" t="s">
        <v>21</v>
      </c>
      <c r="G69" s="45">
        <v>3</v>
      </c>
      <c r="H69" s="46"/>
      <c r="I69" s="47">
        <f t="shared" si="1"/>
        <v>0</v>
      </c>
      <c r="J69" s="53"/>
    </row>
    <row r="70" spans="1:10" ht="11.9" customHeight="1" x14ac:dyDescent="0.25">
      <c r="A70" s="3"/>
      <c r="B70" s="8"/>
      <c r="C70" s="42">
        <v>58</v>
      </c>
      <c r="D70" s="51"/>
      <c r="E70" s="52" t="s">
        <v>155</v>
      </c>
      <c r="F70" s="44" t="s">
        <v>21</v>
      </c>
      <c r="G70" s="45">
        <v>1</v>
      </c>
      <c r="H70" s="46"/>
      <c r="I70" s="47">
        <f t="shared" si="1"/>
        <v>0</v>
      </c>
      <c r="J70" s="53"/>
    </row>
    <row r="71" spans="1:10" ht="187.5" customHeight="1" x14ac:dyDescent="0.25">
      <c r="A71" s="3"/>
      <c r="B71" s="8"/>
      <c r="C71" s="42">
        <v>59</v>
      </c>
      <c r="D71" s="51"/>
      <c r="E71" s="52" t="s">
        <v>105</v>
      </c>
      <c r="F71" s="44" t="s">
        <v>21</v>
      </c>
      <c r="G71" s="45">
        <v>1</v>
      </c>
      <c r="H71" s="46"/>
      <c r="I71" s="47">
        <f t="shared" si="1"/>
        <v>0</v>
      </c>
      <c r="J71" s="53"/>
    </row>
    <row r="72" spans="1:10" ht="59.5" customHeight="1" x14ac:dyDescent="0.25">
      <c r="A72" s="3"/>
      <c r="B72" s="8"/>
      <c r="C72" s="42">
        <v>60</v>
      </c>
      <c r="D72" s="51"/>
      <c r="E72" s="52" t="s">
        <v>188</v>
      </c>
      <c r="F72" s="44" t="s">
        <v>21</v>
      </c>
      <c r="G72" s="45">
        <v>1</v>
      </c>
      <c r="H72" s="46"/>
      <c r="I72" s="47">
        <f t="shared" si="1"/>
        <v>0</v>
      </c>
      <c r="J72" s="53"/>
    </row>
    <row r="73" spans="1:10" ht="11.9" customHeight="1" x14ac:dyDescent="0.25">
      <c r="A73" s="3"/>
      <c r="B73" s="8"/>
      <c r="C73" s="42">
        <v>61</v>
      </c>
      <c r="D73" s="51"/>
      <c r="E73" s="52" t="s">
        <v>53</v>
      </c>
      <c r="F73" s="44" t="s">
        <v>29</v>
      </c>
      <c r="G73" s="45">
        <v>420</v>
      </c>
      <c r="H73" s="46"/>
      <c r="I73" s="47">
        <f t="shared" si="1"/>
        <v>0</v>
      </c>
      <c r="J73" s="53"/>
    </row>
    <row r="74" spans="1:10" ht="11.9" customHeight="1" x14ac:dyDescent="0.25">
      <c r="A74" s="3"/>
      <c r="B74" s="8"/>
      <c r="C74" s="42">
        <v>62</v>
      </c>
      <c r="D74" s="51"/>
      <c r="E74" s="52" t="s">
        <v>54</v>
      </c>
      <c r="F74" s="44" t="s">
        <v>21</v>
      </c>
      <c r="G74" s="45">
        <v>2800</v>
      </c>
      <c r="H74" s="46"/>
      <c r="I74" s="47">
        <f t="shared" si="1"/>
        <v>0</v>
      </c>
      <c r="J74" s="53"/>
    </row>
    <row r="75" spans="1:10" ht="11.9" customHeight="1" x14ac:dyDescent="0.25">
      <c r="A75" s="3"/>
      <c r="B75" s="8"/>
      <c r="C75" s="42">
        <v>63</v>
      </c>
      <c r="D75" s="51"/>
      <c r="E75" s="52" t="s">
        <v>55</v>
      </c>
      <c r="F75" s="44" t="s">
        <v>21</v>
      </c>
      <c r="G75" s="45">
        <v>280</v>
      </c>
      <c r="H75" s="46"/>
      <c r="I75" s="47">
        <f t="shared" si="1"/>
        <v>0</v>
      </c>
      <c r="J75" s="53"/>
    </row>
    <row r="76" spans="1:10" ht="11.9" customHeight="1" x14ac:dyDescent="0.25">
      <c r="A76" s="3"/>
      <c r="B76" s="8"/>
      <c r="C76" s="42">
        <v>64</v>
      </c>
      <c r="D76" s="51"/>
      <c r="E76" s="52" t="s">
        <v>56</v>
      </c>
      <c r="F76" s="44" t="s">
        <v>21</v>
      </c>
      <c r="G76" s="45">
        <v>840</v>
      </c>
      <c r="H76" s="46"/>
      <c r="I76" s="47">
        <f t="shared" si="1"/>
        <v>0</v>
      </c>
      <c r="J76" s="53"/>
    </row>
    <row r="77" spans="1:10" ht="11.9" customHeight="1" x14ac:dyDescent="0.25">
      <c r="A77" s="3"/>
      <c r="B77" s="8"/>
      <c r="C77" s="42">
        <v>65</v>
      </c>
      <c r="D77" s="51"/>
      <c r="E77" s="52" t="s">
        <v>58</v>
      </c>
      <c r="F77" s="44" t="s">
        <v>21</v>
      </c>
      <c r="G77" s="45">
        <v>1680</v>
      </c>
      <c r="H77" s="46"/>
      <c r="I77" s="47">
        <f t="shared" si="1"/>
        <v>0</v>
      </c>
      <c r="J77" s="53"/>
    </row>
    <row r="78" spans="1:10" ht="11.9" customHeight="1" x14ac:dyDescent="0.25">
      <c r="A78" s="3"/>
      <c r="B78" s="8"/>
      <c r="C78" s="42">
        <v>66</v>
      </c>
      <c r="D78" s="51"/>
      <c r="E78" s="52" t="s">
        <v>57</v>
      </c>
      <c r="F78" s="44" t="s">
        <v>21</v>
      </c>
      <c r="G78" s="45">
        <v>1680</v>
      </c>
      <c r="H78" s="46"/>
      <c r="I78" s="47">
        <f t="shared" si="1"/>
        <v>0</v>
      </c>
      <c r="J78" s="53"/>
    </row>
    <row r="79" spans="1:10" ht="11.9" customHeight="1" x14ac:dyDescent="0.25">
      <c r="A79" s="3"/>
      <c r="B79" s="8"/>
      <c r="C79" s="42">
        <v>67</v>
      </c>
      <c r="D79" s="51"/>
      <c r="E79" s="52" t="s">
        <v>157</v>
      </c>
      <c r="F79" s="44" t="s">
        <v>21</v>
      </c>
      <c r="G79" s="45">
        <v>15</v>
      </c>
      <c r="H79" s="46"/>
      <c r="I79" s="47">
        <f t="shared" si="1"/>
        <v>0</v>
      </c>
      <c r="J79" s="53"/>
    </row>
    <row r="80" spans="1:10" ht="11.9" customHeight="1" x14ac:dyDescent="0.25">
      <c r="A80" s="3"/>
      <c r="B80" s="8"/>
      <c r="C80" s="42">
        <v>68</v>
      </c>
      <c r="D80" s="51"/>
      <c r="E80" s="52" t="s">
        <v>52</v>
      </c>
      <c r="F80" s="44" t="s">
        <v>21</v>
      </c>
      <c r="G80" s="45">
        <v>30</v>
      </c>
      <c r="H80" s="46"/>
      <c r="I80" s="47">
        <f t="shared" si="1"/>
        <v>0</v>
      </c>
      <c r="J80" s="53"/>
    </row>
    <row r="81" spans="1:10" ht="11.9" customHeight="1" x14ac:dyDescent="0.25">
      <c r="A81" s="3"/>
      <c r="B81" s="8"/>
      <c r="C81" s="42">
        <v>69</v>
      </c>
      <c r="D81" s="51"/>
      <c r="E81" s="52" t="s">
        <v>33</v>
      </c>
      <c r="F81" s="44" t="s">
        <v>34</v>
      </c>
      <c r="G81" s="45">
        <v>1</v>
      </c>
      <c r="H81" s="46"/>
      <c r="I81" s="47">
        <f t="shared" si="1"/>
        <v>0</v>
      </c>
      <c r="J81" s="53"/>
    </row>
    <row r="82" spans="1:10" ht="11.9" customHeight="1" x14ac:dyDescent="0.25">
      <c r="A82" s="3"/>
      <c r="B82" s="8"/>
      <c r="C82" s="42">
        <v>70</v>
      </c>
      <c r="D82" s="51"/>
      <c r="E82" s="52" t="s">
        <v>160</v>
      </c>
      <c r="F82" s="44" t="s">
        <v>21</v>
      </c>
      <c r="G82" s="45">
        <v>1</v>
      </c>
      <c r="H82" s="46"/>
      <c r="I82" s="47">
        <f t="shared" si="1"/>
        <v>0</v>
      </c>
      <c r="J82" s="53"/>
    </row>
    <row r="83" spans="1:10" ht="11.9" customHeight="1" x14ac:dyDescent="0.25">
      <c r="A83" s="3"/>
      <c r="B83" s="8"/>
      <c r="C83" s="42">
        <v>71</v>
      </c>
      <c r="D83" s="51"/>
      <c r="E83" s="52" t="s">
        <v>35</v>
      </c>
      <c r="F83" s="44" t="s">
        <v>21</v>
      </c>
      <c r="G83" s="45">
        <v>1</v>
      </c>
      <c r="H83" s="46"/>
      <c r="I83" s="47">
        <f t="shared" si="1"/>
        <v>0</v>
      </c>
      <c r="J83" s="53"/>
    </row>
    <row r="84" spans="1:10" ht="15" customHeight="1" x14ac:dyDescent="0.35">
      <c r="A84" s="28"/>
      <c r="B84" s="29"/>
      <c r="C84" s="42"/>
      <c r="D84" s="31"/>
      <c r="E84" s="32" t="s">
        <v>36</v>
      </c>
      <c r="F84" s="30"/>
      <c r="G84" s="30"/>
      <c r="H84" s="33"/>
      <c r="I84" s="34"/>
      <c r="J84" s="29"/>
    </row>
    <row r="85" spans="1:10" ht="11.9" customHeight="1" x14ac:dyDescent="0.25">
      <c r="A85" s="3"/>
      <c r="B85" s="8"/>
      <c r="C85" s="42">
        <v>72</v>
      </c>
      <c r="D85" s="51"/>
      <c r="E85" s="52" t="s">
        <v>37</v>
      </c>
      <c r="F85" s="44" t="s">
        <v>38</v>
      </c>
      <c r="G85" s="45">
        <v>4</v>
      </c>
      <c r="H85" s="46"/>
      <c r="I85" s="47">
        <f>ROUND(H85*G85,2)</f>
        <v>0</v>
      </c>
      <c r="J85" s="8"/>
    </row>
    <row r="86" spans="1:10" ht="11.9" customHeight="1" x14ac:dyDescent="0.25">
      <c r="A86" s="3"/>
      <c r="B86" s="8"/>
      <c r="C86" s="42">
        <v>73</v>
      </c>
      <c r="D86" s="51"/>
      <c r="E86" s="52" t="s">
        <v>321</v>
      </c>
      <c r="F86" s="44" t="s">
        <v>21</v>
      </c>
      <c r="G86" s="45">
        <v>1</v>
      </c>
      <c r="H86" s="46"/>
      <c r="I86" s="47">
        <f>ROUND(H86*G86,2)</f>
        <v>0</v>
      </c>
      <c r="J86" s="8"/>
    </row>
    <row r="87" spans="1:10" ht="11.9" customHeight="1" x14ac:dyDescent="0.25">
      <c r="A87" s="3"/>
      <c r="B87" s="8"/>
      <c r="C87" s="42">
        <v>74</v>
      </c>
      <c r="D87" s="51"/>
      <c r="E87" s="52" t="s">
        <v>39</v>
      </c>
      <c r="F87" s="44" t="s">
        <v>21</v>
      </c>
      <c r="G87" s="45">
        <v>1</v>
      </c>
      <c r="H87" s="46"/>
      <c r="I87" s="47">
        <f>ROUND(H87*G87,2)</f>
        <v>0</v>
      </c>
      <c r="J87" s="8"/>
    </row>
    <row r="88" spans="1:10" ht="8.75" customHeight="1" x14ac:dyDescent="0.25">
      <c r="A88" s="3"/>
      <c r="B88" s="48"/>
      <c r="C88" s="49"/>
      <c r="D88" s="49"/>
      <c r="E88" s="49"/>
      <c r="F88" s="49"/>
      <c r="G88" s="49"/>
      <c r="H88" s="50"/>
      <c r="I88" s="49"/>
      <c r="J88" s="8"/>
    </row>
    <row r="89" spans="1:10" ht="11.9" customHeight="1" x14ac:dyDescent="0.3">
      <c r="H89" s="2"/>
    </row>
    <row r="65532" ht="12.75" customHeight="1" x14ac:dyDescent="0.3"/>
    <row r="65533" ht="12.75" customHeight="1" x14ac:dyDescent="0.3"/>
    <row r="65534" ht="12.75" customHeight="1" x14ac:dyDescent="0.3"/>
    <row r="65535" ht="12.75" customHeight="1" x14ac:dyDescent="0.3"/>
    <row r="65536" ht="12.75" customHeight="1" x14ac:dyDescent="0.3"/>
    <row r="65537" ht="12.75" customHeight="1" x14ac:dyDescent="0.3"/>
    <row r="65538" ht="12.75" customHeight="1" x14ac:dyDescent="0.3"/>
    <row r="65539" ht="12.75" customHeight="1" x14ac:dyDescent="0.3"/>
    <row r="65540" ht="12.75" customHeight="1" x14ac:dyDescent="0.3"/>
    <row r="65541" ht="12.75" customHeight="1" x14ac:dyDescent="0.3"/>
    <row r="65542" ht="12.75" customHeight="1" x14ac:dyDescent="0.3"/>
    <row r="65543" ht="12.75" customHeight="1" x14ac:dyDescent="0.3"/>
    <row r="65544" ht="12.75" customHeight="1" x14ac:dyDescent="0.3"/>
    <row r="65545" ht="12.75" customHeight="1" x14ac:dyDescent="0.3"/>
    <row r="65546" ht="12.75" customHeight="1" x14ac:dyDescent="0.3"/>
    <row r="65547" ht="12.75" customHeight="1" x14ac:dyDescent="0.3"/>
    <row r="65548" ht="12.75" customHeight="1" x14ac:dyDescent="0.3"/>
    <row r="65549" ht="12.75" customHeight="1" x14ac:dyDescent="0.3"/>
    <row r="65550" ht="12.75" customHeight="1" x14ac:dyDescent="0.3"/>
    <row r="65551" ht="12.75" customHeight="1" x14ac:dyDescent="0.3"/>
    <row r="65552" ht="12.75" customHeight="1" x14ac:dyDescent="0.3"/>
    <row r="65553" ht="12.75" customHeight="1" x14ac:dyDescent="0.3"/>
    <row r="65554" ht="12.75" customHeight="1" x14ac:dyDescent="0.3"/>
    <row r="65555" ht="12.75" customHeight="1" x14ac:dyDescent="0.3"/>
  </sheetData>
  <mergeCells count="3">
    <mergeCell ref="H7:I7"/>
    <mergeCell ref="C8:G8"/>
    <mergeCell ref="H8:I8"/>
  </mergeCells>
  <pageMargins left="0.78749999999999998" right="0.78749999999999998" top="1.052777777777778" bottom="1.052777777777778" header="0.78749999999999998" footer="0.78749999999999998"/>
  <pageSetup paperSize="9" scale="97" fitToHeight="0" orientation="landscape" r:id="rId1"/>
  <headerFooter alignWithMargins="0">
    <oddHeader>&amp;C&amp;"Times New Roman,Regular"&amp;12&amp;A</oddHeader>
    <oddFooter>&amp;C&amp;"Times New Roman,Regular"&amp;12Stránka &amp;P</oddFooter>
  </headerFooter>
  <ignoredErrors>
    <ignoredError sqref="D34 D38 D50:D51 D43 D41 D45:D48 D12:D32" numberStoredAsText="1"/>
    <ignoredError sqref="I5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65532"/>
  <sheetViews>
    <sheetView zoomScale="85" zoomScaleNormal="85" workbookViewId="0">
      <selection activeCell="K15" sqref="K15"/>
    </sheetView>
  </sheetViews>
  <sheetFormatPr defaultColWidth="11.453125" defaultRowHeight="11.9" customHeight="1" x14ac:dyDescent="0.3"/>
  <cols>
    <col min="1" max="1" width="1.90625" customWidth="1"/>
    <col min="2" max="2" width="1.453125" customWidth="1"/>
    <col min="3" max="3" width="3.7265625" style="1" customWidth="1"/>
    <col min="4" max="4" width="13.6328125" style="1" customWidth="1"/>
    <col min="5" max="5" width="64.90625" style="1" customWidth="1"/>
    <col min="6" max="6" width="6.6328125" style="1" customWidth="1"/>
    <col min="7" max="7" width="8.81640625" style="1" customWidth="1"/>
    <col min="8" max="8" width="11.453125" style="1" customWidth="1"/>
    <col min="9" max="9" width="11.54296875" style="1" customWidth="1"/>
    <col min="10" max="10" width="11.453125" customWidth="1"/>
  </cols>
  <sheetData>
    <row r="1" spans="1:10" ht="12.75" customHeight="1" x14ac:dyDescent="0.3">
      <c r="H1" s="2"/>
    </row>
    <row r="2" spans="1:10" ht="12.75" customHeight="1" x14ac:dyDescent="0.25">
      <c r="A2" s="3"/>
      <c r="B2" s="4"/>
      <c r="C2" s="5"/>
      <c r="D2" s="5"/>
      <c r="E2" s="5"/>
      <c r="F2" s="5"/>
      <c r="G2" s="5"/>
      <c r="H2" s="6"/>
      <c r="I2" s="5"/>
      <c r="J2" s="7"/>
    </row>
    <row r="3" spans="1:10" ht="12.75" customHeight="1" x14ac:dyDescent="0.25">
      <c r="A3" s="3"/>
      <c r="B3" s="8"/>
      <c r="C3" s="9" t="s">
        <v>0</v>
      </c>
      <c r="D3" s="10"/>
      <c r="E3" s="11"/>
      <c r="F3" s="10"/>
      <c r="G3" s="10"/>
      <c r="H3" s="12"/>
      <c r="I3" s="10"/>
      <c r="J3" s="7"/>
    </row>
    <row r="4" spans="1:10" ht="12.75" customHeight="1" x14ac:dyDescent="0.25">
      <c r="A4" s="3"/>
      <c r="B4" s="8"/>
      <c r="C4" s="14" t="s">
        <v>2</v>
      </c>
      <c r="D4" s="10"/>
      <c r="E4" s="15" t="s">
        <v>40</v>
      </c>
      <c r="F4" s="10"/>
      <c r="G4" s="10"/>
      <c r="H4" s="16"/>
      <c r="I4" s="10"/>
      <c r="J4" s="7"/>
    </row>
    <row r="5" spans="1:10" ht="12.75" customHeight="1" x14ac:dyDescent="0.25">
      <c r="A5" s="3"/>
      <c r="B5" s="8"/>
      <c r="C5" s="14" t="s">
        <v>26</v>
      </c>
      <c r="D5" s="10"/>
      <c r="E5" s="15" t="s">
        <v>15</v>
      </c>
      <c r="F5" s="10"/>
      <c r="G5" s="10"/>
      <c r="H5" s="16"/>
      <c r="I5" s="10"/>
      <c r="J5" s="7"/>
    </row>
    <row r="6" spans="1:10" ht="12.75" customHeight="1" x14ac:dyDescent="0.25">
      <c r="A6" s="3"/>
      <c r="B6" s="8"/>
      <c r="C6" s="17"/>
      <c r="D6" s="10"/>
      <c r="E6" s="17"/>
      <c r="F6" s="10"/>
      <c r="G6" s="10"/>
      <c r="H6" s="18"/>
      <c r="I6" s="19"/>
      <c r="J6" s="7"/>
    </row>
    <row r="7" spans="1:10" ht="12.75" customHeight="1" x14ac:dyDescent="0.25">
      <c r="A7" s="3"/>
      <c r="B7" s="8"/>
      <c r="C7" s="17"/>
      <c r="D7" s="10"/>
      <c r="E7" s="17"/>
      <c r="F7" s="10"/>
      <c r="G7" s="10"/>
      <c r="H7" s="62" t="s">
        <v>6</v>
      </c>
      <c r="I7" s="62"/>
      <c r="J7" s="7"/>
    </row>
    <row r="8" spans="1:10" ht="12.75" customHeight="1" x14ac:dyDescent="0.25">
      <c r="A8" s="3"/>
      <c r="B8" s="8"/>
      <c r="C8" s="63" t="s">
        <v>27</v>
      </c>
      <c r="D8" s="63"/>
      <c r="E8" s="63"/>
      <c r="F8" s="63"/>
      <c r="G8" s="63"/>
      <c r="H8" s="64">
        <f>SUM(I12:I53)</f>
        <v>0</v>
      </c>
      <c r="I8" s="64"/>
      <c r="J8" s="7"/>
    </row>
    <row r="9" spans="1:10" ht="12.75" customHeight="1" x14ac:dyDescent="0.25">
      <c r="A9" s="3"/>
      <c r="B9" s="8"/>
      <c r="C9" s="10"/>
      <c r="D9" s="20"/>
      <c r="E9" s="10"/>
      <c r="F9" s="10"/>
      <c r="G9" s="10"/>
      <c r="H9" s="16"/>
      <c r="I9" s="10"/>
      <c r="J9" s="7"/>
    </row>
    <row r="10" spans="1:10" ht="32" customHeight="1" x14ac:dyDescent="0.25">
      <c r="A10" s="21"/>
      <c r="B10" s="22"/>
      <c r="C10" s="23" t="s">
        <v>8</v>
      </c>
      <c r="D10" s="24" t="s">
        <v>71</v>
      </c>
      <c r="E10" s="24" t="s">
        <v>9</v>
      </c>
      <c r="F10" s="24" t="s">
        <v>10</v>
      </c>
      <c r="G10" s="24" t="s">
        <v>11</v>
      </c>
      <c r="H10" s="25" t="s">
        <v>12</v>
      </c>
      <c r="I10" s="26" t="s">
        <v>6</v>
      </c>
      <c r="J10" s="27"/>
    </row>
    <row r="11" spans="1:10" ht="12.75" customHeight="1" x14ac:dyDescent="0.35">
      <c r="A11" s="28"/>
      <c r="B11" s="29"/>
      <c r="C11" s="30"/>
      <c r="D11" s="31"/>
      <c r="E11" s="32" t="s">
        <v>28</v>
      </c>
      <c r="F11" s="30"/>
      <c r="G11" s="30"/>
      <c r="H11" s="33"/>
      <c r="I11" s="34"/>
      <c r="J11" s="29"/>
    </row>
    <row r="12" spans="1:10" ht="12.75" customHeight="1" x14ac:dyDescent="0.25">
      <c r="A12" s="3"/>
      <c r="B12" s="8"/>
      <c r="C12" s="42">
        <v>1</v>
      </c>
      <c r="D12" s="51" t="s">
        <v>232</v>
      </c>
      <c r="E12" s="52" t="s">
        <v>233</v>
      </c>
      <c r="F12" s="44" t="s">
        <v>21</v>
      </c>
      <c r="G12" s="45">
        <v>1</v>
      </c>
      <c r="H12" s="46"/>
      <c r="I12" s="47">
        <f t="shared" ref="I12:I29" si="0">ROUND(H12*G12,2)</f>
        <v>0</v>
      </c>
      <c r="J12" s="8"/>
    </row>
    <row r="13" spans="1:10" ht="12.75" customHeight="1" x14ac:dyDescent="0.25">
      <c r="A13" s="3"/>
      <c r="B13" s="8"/>
      <c r="C13" s="42">
        <v>2</v>
      </c>
      <c r="D13" s="51" t="s">
        <v>236</v>
      </c>
      <c r="E13" s="52" t="s">
        <v>237</v>
      </c>
      <c r="F13" s="44" t="s">
        <v>21</v>
      </c>
      <c r="G13" s="45">
        <v>1</v>
      </c>
      <c r="H13" s="46"/>
      <c r="I13" s="47">
        <f t="shared" si="0"/>
        <v>0</v>
      </c>
      <c r="J13" s="8"/>
    </row>
    <row r="14" spans="1:10" ht="12.75" customHeight="1" x14ac:dyDescent="0.25">
      <c r="A14" s="3"/>
      <c r="B14" s="8"/>
      <c r="C14" s="42">
        <v>3</v>
      </c>
      <c r="D14" s="51" t="s">
        <v>164</v>
      </c>
      <c r="E14" s="52" t="s">
        <v>165</v>
      </c>
      <c r="F14" s="44" t="s">
        <v>21</v>
      </c>
      <c r="G14" s="45">
        <v>1</v>
      </c>
      <c r="H14" s="46"/>
      <c r="I14" s="47">
        <f t="shared" si="0"/>
        <v>0</v>
      </c>
      <c r="J14" s="8"/>
    </row>
    <row r="15" spans="1:10" ht="12.75" customHeight="1" x14ac:dyDescent="0.25">
      <c r="A15" s="3"/>
      <c r="B15" s="8"/>
      <c r="C15" s="42">
        <v>4</v>
      </c>
      <c r="D15" s="51" t="s">
        <v>166</v>
      </c>
      <c r="E15" s="52" t="s">
        <v>167</v>
      </c>
      <c r="F15" s="44" t="s">
        <v>21</v>
      </c>
      <c r="G15" s="45">
        <v>1</v>
      </c>
      <c r="H15" s="46"/>
      <c r="I15" s="47">
        <f t="shared" si="0"/>
        <v>0</v>
      </c>
      <c r="J15" s="8"/>
    </row>
    <row r="16" spans="1:10" ht="12.75" customHeight="1" x14ac:dyDescent="0.25">
      <c r="A16" s="3"/>
      <c r="B16" s="8"/>
      <c r="C16" s="42">
        <v>5</v>
      </c>
      <c r="D16" s="51" t="s">
        <v>168</v>
      </c>
      <c r="E16" s="52" t="s">
        <v>169</v>
      </c>
      <c r="F16" s="44" t="s">
        <v>21</v>
      </c>
      <c r="G16" s="45">
        <v>3</v>
      </c>
      <c r="H16" s="46"/>
      <c r="I16" s="47">
        <f t="shared" si="0"/>
        <v>0</v>
      </c>
      <c r="J16" s="8"/>
    </row>
    <row r="17" spans="1:10" ht="12.75" customHeight="1" x14ac:dyDescent="0.25">
      <c r="A17" s="3"/>
      <c r="B17" s="8"/>
      <c r="C17" s="42">
        <v>6</v>
      </c>
      <c r="D17" s="51" t="s">
        <v>162</v>
      </c>
      <c r="E17" s="52" t="s">
        <v>163</v>
      </c>
      <c r="F17" s="44" t="s">
        <v>21</v>
      </c>
      <c r="G17" s="45">
        <v>1</v>
      </c>
      <c r="H17" s="46"/>
      <c r="I17" s="47">
        <f t="shared" si="0"/>
        <v>0</v>
      </c>
      <c r="J17" s="8"/>
    </row>
    <row r="18" spans="1:10" ht="12.75" customHeight="1" x14ac:dyDescent="0.25">
      <c r="A18" s="3"/>
      <c r="B18" s="8"/>
      <c r="C18" s="42">
        <v>7</v>
      </c>
      <c r="D18" s="51" t="s">
        <v>83</v>
      </c>
      <c r="E18" s="60" t="s">
        <v>84</v>
      </c>
      <c r="F18" s="44" t="s">
        <v>21</v>
      </c>
      <c r="G18" s="45">
        <v>10</v>
      </c>
      <c r="H18" s="46"/>
      <c r="I18" s="47">
        <f t="shared" si="0"/>
        <v>0</v>
      </c>
      <c r="J18" s="8"/>
    </row>
    <row r="19" spans="1:10" ht="27.5" customHeight="1" x14ac:dyDescent="0.25">
      <c r="A19" s="3"/>
      <c r="B19" s="8"/>
      <c r="C19" s="42">
        <v>8</v>
      </c>
      <c r="D19" s="51" t="s">
        <v>170</v>
      </c>
      <c r="E19" s="52" t="s">
        <v>171</v>
      </c>
      <c r="F19" s="44" t="s">
        <v>29</v>
      </c>
      <c r="G19" s="45">
        <v>15</v>
      </c>
      <c r="H19" s="46"/>
      <c r="I19" s="47">
        <f t="shared" si="0"/>
        <v>0</v>
      </c>
      <c r="J19" s="8"/>
    </row>
    <row r="20" spans="1:10" ht="27.5" customHeight="1" x14ac:dyDescent="0.25">
      <c r="A20" s="3"/>
      <c r="B20" s="8"/>
      <c r="C20" s="42">
        <v>9</v>
      </c>
      <c r="D20" s="51" t="s">
        <v>172</v>
      </c>
      <c r="E20" s="52" t="s">
        <v>173</v>
      </c>
      <c r="F20" s="44" t="s">
        <v>29</v>
      </c>
      <c r="G20" s="45">
        <v>45</v>
      </c>
      <c r="H20" s="46"/>
      <c r="I20" s="47">
        <f t="shared" si="0"/>
        <v>0</v>
      </c>
      <c r="J20" s="8"/>
    </row>
    <row r="21" spans="1:10" ht="12.75" customHeight="1" x14ac:dyDescent="0.25">
      <c r="A21" s="3"/>
      <c r="B21" s="8"/>
      <c r="C21" s="42">
        <v>10</v>
      </c>
      <c r="D21" s="51" t="s">
        <v>176</v>
      </c>
      <c r="E21" s="52" t="s">
        <v>177</v>
      </c>
      <c r="F21" s="44" t="s">
        <v>29</v>
      </c>
      <c r="G21" s="45">
        <v>260</v>
      </c>
      <c r="H21" s="46"/>
      <c r="I21" s="47">
        <f t="shared" si="0"/>
        <v>0</v>
      </c>
      <c r="J21" s="8"/>
    </row>
    <row r="22" spans="1:10" ht="12.75" customHeight="1" x14ac:dyDescent="0.25">
      <c r="A22" s="3"/>
      <c r="B22" s="8"/>
      <c r="C22" s="42">
        <v>11</v>
      </c>
      <c r="D22" s="51" t="s">
        <v>174</v>
      </c>
      <c r="E22" s="52" t="s">
        <v>175</v>
      </c>
      <c r="F22" s="44" t="s">
        <v>29</v>
      </c>
      <c r="G22" s="45">
        <v>260</v>
      </c>
      <c r="H22" s="46"/>
      <c r="I22" s="47">
        <f t="shared" si="0"/>
        <v>0</v>
      </c>
      <c r="J22" s="8"/>
    </row>
    <row r="23" spans="1:10" ht="25" customHeight="1" x14ac:dyDescent="0.25">
      <c r="A23" s="3"/>
      <c r="B23" s="8"/>
      <c r="C23" s="42">
        <v>12</v>
      </c>
      <c r="D23" s="51" t="s">
        <v>184</v>
      </c>
      <c r="E23" s="52" t="s">
        <v>185</v>
      </c>
      <c r="F23" s="44" t="s">
        <v>21</v>
      </c>
      <c r="G23" s="45">
        <v>1</v>
      </c>
      <c r="H23" s="46"/>
      <c r="I23" s="47">
        <f t="shared" si="0"/>
        <v>0</v>
      </c>
      <c r="J23" s="8"/>
    </row>
    <row r="24" spans="1:10" ht="12.5" customHeight="1" x14ac:dyDescent="0.25">
      <c r="A24" s="3"/>
      <c r="B24" s="8"/>
      <c r="C24" s="42">
        <v>13</v>
      </c>
      <c r="D24" s="51" t="s">
        <v>186</v>
      </c>
      <c r="E24" s="52" t="s">
        <v>187</v>
      </c>
      <c r="F24" s="44" t="s">
        <v>21</v>
      </c>
      <c r="G24" s="45">
        <v>4</v>
      </c>
      <c r="H24" s="46"/>
      <c r="I24" s="47">
        <f t="shared" si="0"/>
        <v>0</v>
      </c>
      <c r="J24" s="8"/>
    </row>
    <row r="25" spans="1:10" ht="12.75" customHeight="1" x14ac:dyDescent="0.25">
      <c r="A25" s="3"/>
      <c r="B25" s="8"/>
      <c r="C25" s="42">
        <v>14</v>
      </c>
      <c r="D25" s="51" t="s">
        <v>131</v>
      </c>
      <c r="E25" s="60" t="s">
        <v>132</v>
      </c>
      <c r="F25" s="44" t="s">
        <v>21</v>
      </c>
      <c r="G25" s="45">
        <v>260</v>
      </c>
      <c r="H25" s="46"/>
      <c r="I25" s="47">
        <f t="shared" si="0"/>
        <v>0</v>
      </c>
      <c r="J25" s="8"/>
    </row>
    <row r="26" spans="1:10" ht="26" customHeight="1" x14ac:dyDescent="0.25">
      <c r="A26" s="3"/>
      <c r="B26" s="8"/>
      <c r="C26" s="42">
        <v>15</v>
      </c>
      <c r="D26" s="51" t="s">
        <v>178</v>
      </c>
      <c r="E26" s="52" t="s">
        <v>179</v>
      </c>
      <c r="F26" s="44" t="s">
        <v>29</v>
      </c>
      <c r="G26" s="45">
        <v>20</v>
      </c>
      <c r="H26" s="46"/>
      <c r="I26" s="47">
        <f t="shared" si="0"/>
        <v>0</v>
      </c>
      <c r="J26" s="8"/>
    </row>
    <row r="27" spans="1:10" ht="12.75" customHeight="1" x14ac:dyDescent="0.25">
      <c r="A27" s="3"/>
      <c r="B27" s="8"/>
      <c r="C27" s="42">
        <v>16</v>
      </c>
      <c r="D27" s="51" t="s">
        <v>180</v>
      </c>
      <c r="E27" s="52" t="s">
        <v>181</v>
      </c>
      <c r="F27" s="44" t="s">
        <v>21</v>
      </c>
      <c r="G27" s="45">
        <v>4</v>
      </c>
      <c r="H27" s="46"/>
      <c r="I27" s="47">
        <f t="shared" si="0"/>
        <v>0</v>
      </c>
      <c r="J27" s="8"/>
    </row>
    <row r="28" spans="1:10" ht="12.75" customHeight="1" x14ac:dyDescent="0.25">
      <c r="A28" s="3"/>
      <c r="B28" s="8"/>
      <c r="C28" s="42">
        <v>17</v>
      </c>
      <c r="D28" s="51" t="s">
        <v>226</v>
      </c>
      <c r="E28" s="52" t="s">
        <v>227</v>
      </c>
      <c r="F28" s="44" t="s">
        <v>21</v>
      </c>
      <c r="G28" s="45">
        <v>1</v>
      </c>
      <c r="H28" s="46"/>
      <c r="I28" s="47">
        <f t="shared" si="0"/>
        <v>0</v>
      </c>
      <c r="J28" s="8"/>
    </row>
    <row r="29" spans="1:10" ht="12.75" customHeight="1" x14ac:dyDescent="0.25">
      <c r="A29" s="3"/>
      <c r="B29" s="8"/>
      <c r="C29" s="42">
        <v>18</v>
      </c>
      <c r="D29" s="51" t="s">
        <v>191</v>
      </c>
      <c r="E29" s="52" t="s">
        <v>192</v>
      </c>
      <c r="F29" s="44" t="s">
        <v>21</v>
      </c>
      <c r="G29" s="45">
        <v>10</v>
      </c>
      <c r="H29" s="46"/>
      <c r="I29" s="47">
        <f t="shared" si="0"/>
        <v>0</v>
      </c>
      <c r="J29" s="8"/>
    </row>
    <row r="30" spans="1:10" ht="12.75" customHeight="1" x14ac:dyDescent="0.25">
      <c r="A30" s="3"/>
      <c r="B30" s="8"/>
      <c r="C30" s="42">
        <v>19</v>
      </c>
      <c r="D30" s="51" t="s">
        <v>108</v>
      </c>
      <c r="E30" s="52" t="s">
        <v>109</v>
      </c>
      <c r="F30" s="44" t="s">
        <v>110</v>
      </c>
      <c r="G30" s="45">
        <v>0.39</v>
      </c>
      <c r="H30" s="58"/>
      <c r="I30" s="47">
        <f>(SUM(I32:I49)/100)*G30</f>
        <v>0</v>
      </c>
      <c r="J30" s="8"/>
    </row>
    <row r="31" spans="1:10" ht="15.9" customHeight="1" x14ac:dyDescent="0.35">
      <c r="A31" s="28"/>
      <c r="B31" s="29"/>
      <c r="C31" s="42"/>
      <c r="D31" s="31"/>
      <c r="E31" s="32" t="s">
        <v>30</v>
      </c>
      <c r="F31" s="30"/>
      <c r="G31" s="30"/>
      <c r="H31" s="33"/>
      <c r="I31" s="47"/>
      <c r="J31" s="29"/>
    </row>
    <row r="32" spans="1:10" ht="11.9" customHeight="1" x14ac:dyDescent="0.25">
      <c r="A32" s="3"/>
      <c r="B32" s="8"/>
      <c r="C32" s="42">
        <v>20</v>
      </c>
      <c r="D32" s="51"/>
      <c r="E32" s="52" t="s">
        <v>140</v>
      </c>
      <c r="F32" s="44" t="s">
        <v>21</v>
      </c>
      <c r="G32" s="45">
        <v>1</v>
      </c>
      <c r="H32" s="46"/>
      <c r="I32" s="47">
        <f t="shared" ref="I32:I49" si="1">ROUND(H32*G32,2)</f>
        <v>0</v>
      </c>
      <c r="J32" s="53"/>
    </row>
    <row r="33" spans="1:10" ht="11.9" customHeight="1" x14ac:dyDescent="0.25">
      <c r="A33" s="3"/>
      <c r="B33" s="8"/>
      <c r="C33" s="42">
        <v>21</v>
      </c>
      <c r="D33" s="51"/>
      <c r="E33" s="52" t="s">
        <v>141</v>
      </c>
      <c r="F33" s="44" t="s">
        <v>21</v>
      </c>
      <c r="G33" s="45">
        <v>1</v>
      </c>
      <c r="H33" s="46"/>
      <c r="I33" s="47">
        <f t="shared" si="1"/>
        <v>0</v>
      </c>
      <c r="J33" s="53"/>
    </row>
    <row r="34" spans="1:10" ht="11.9" customHeight="1" x14ac:dyDescent="0.25">
      <c r="A34" s="3"/>
      <c r="B34" s="8"/>
      <c r="C34" s="42">
        <v>22</v>
      </c>
      <c r="D34" s="51"/>
      <c r="E34" s="52" t="s">
        <v>142</v>
      </c>
      <c r="F34" s="44" t="s">
        <v>21</v>
      </c>
      <c r="G34" s="45">
        <v>1</v>
      </c>
      <c r="H34" s="46"/>
      <c r="I34" s="47">
        <f t="shared" si="1"/>
        <v>0</v>
      </c>
      <c r="J34" s="53"/>
    </row>
    <row r="35" spans="1:10" ht="11.9" customHeight="1" x14ac:dyDescent="0.25">
      <c r="A35" s="3"/>
      <c r="B35" s="8"/>
      <c r="C35" s="42">
        <v>23</v>
      </c>
      <c r="D35" s="51"/>
      <c r="E35" s="52" t="s">
        <v>143</v>
      </c>
      <c r="F35" s="44" t="s">
        <v>21</v>
      </c>
      <c r="G35" s="45">
        <v>3</v>
      </c>
      <c r="H35" s="46"/>
      <c r="I35" s="47">
        <f t="shared" si="1"/>
        <v>0</v>
      </c>
      <c r="J35" s="53"/>
    </row>
    <row r="36" spans="1:10" ht="11.9" customHeight="1" x14ac:dyDescent="0.25">
      <c r="A36" s="3"/>
      <c r="B36" s="8"/>
      <c r="C36" s="42">
        <v>24</v>
      </c>
      <c r="D36" s="51"/>
      <c r="E36" s="52" t="s">
        <v>144</v>
      </c>
      <c r="F36" s="44" t="s">
        <v>21</v>
      </c>
      <c r="G36" s="45">
        <v>1</v>
      </c>
      <c r="H36" s="46"/>
      <c r="I36" s="47">
        <f t="shared" si="1"/>
        <v>0</v>
      </c>
      <c r="J36" s="53"/>
    </row>
    <row r="37" spans="1:10" ht="11.9" customHeight="1" x14ac:dyDescent="0.25">
      <c r="A37" s="3"/>
      <c r="B37" s="8"/>
      <c r="C37" s="42">
        <v>25</v>
      </c>
      <c r="D37" s="51"/>
      <c r="E37" s="52" t="s">
        <v>161</v>
      </c>
      <c r="F37" s="44" t="s">
        <v>21</v>
      </c>
      <c r="G37" s="45">
        <v>3</v>
      </c>
      <c r="H37" s="46"/>
      <c r="I37" s="47">
        <f t="shared" si="1"/>
        <v>0</v>
      </c>
      <c r="J37" s="53"/>
    </row>
    <row r="38" spans="1:10" ht="11.9" customHeight="1" x14ac:dyDescent="0.25">
      <c r="A38" s="3"/>
      <c r="B38" s="8"/>
      <c r="C38" s="42">
        <v>26</v>
      </c>
      <c r="D38" s="51"/>
      <c r="E38" s="52" t="s">
        <v>145</v>
      </c>
      <c r="F38" s="44" t="s">
        <v>21</v>
      </c>
      <c r="G38" s="45">
        <v>3</v>
      </c>
      <c r="H38" s="46"/>
      <c r="I38" s="47">
        <f t="shared" si="1"/>
        <v>0</v>
      </c>
      <c r="J38" s="53"/>
    </row>
    <row r="39" spans="1:10" ht="11.9" customHeight="1" x14ac:dyDescent="0.25">
      <c r="A39" s="3"/>
      <c r="B39" s="8"/>
      <c r="C39" s="42">
        <v>27</v>
      </c>
      <c r="D39" s="51"/>
      <c r="E39" s="52" t="s">
        <v>146</v>
      </c>
      <c r="F39" s="44" t="s">
        <v>21</v>
      </c>
      <c r="G39" s="45">
        <v>1</v>
      </c>
      <c r="H39" s="46"/>
      <c r="I39" s="47">
        <f t="shared" si="1"/>
        <v>0</v>
      </c>
      <c r="J39" s="53"/>
    </row>
    <row r="40" spans="1:10" ht="11.9" customHeight="1" x14ac:dyDescent="0.25">
      <c r="A40" s="3"/>
      <c r="B40" s="8"/>
      <c r="C40" s="42">
        <v>28</v>
      </c>
      <c r="D40" s="51"/>
      <c r="E40" s="52" t="s">
        <v>147</v>
      </c>
      <c r="F40" s="44" t="s">
        <v>21</v>
      </c>
      <c r="G40" s="45">
        <v>1</v>
      </c>
      <c r="H40" s="46"/>
      <c r="I40" s="47">
        <f t="shared" si="1"/>
        <v>0</v>
      </c>
      <c r="J40" s="53"/>
    </row>
    <row r="41" spans="1:10" ht="11.9" customHeight="1" x14ac:dyDescent="0.25">
      <c r="A41" s="3"/>
      <c r="B41" s="8"/>
      <c r="C41" s="42">
        <v>29</v>
      </c>
      <c r="D41" s="51"/>
      <c r="E41" s="52" t="s">
        <v>148</v>
      </c>
      <c r="F41" s="44" t="s">
        <v>21</v>
      </c>
      <c r="G41" s="45">
        <v>10</v>
      </c>
      <c r="H41" s="46"/>
      <c r="I41" s="47">
        <f t="shared" si="1"/>
        <v>0</v>
      </c>
      <c r="J41" s="53"/>
    </row>
    <row r="42" spans="1:10" ht="11.9" customHeight="1" x14ac:dyDescent="0.25">
      <c r="A42" s="3"/>
      <c r="B42" s="8"/>
      <c r="C42" s="42">
        <v>30</v>
      </c>
      <c r="D42" s="51"/>
      <c r="E42" s="52" t="s">
        <v>149</v>
      </c>
      <c r="F42" s="44" t="s">
        <v>29</v>
      </c>
      <c r="G42" s="45">
        <v>15</v>
      </c>
      <c r="H42" s="46"/>
      <c r="I42" s="47">
        <f t="shared" si="1"/>
        <v>0</v>
      </c>
      <c r="J42" s="53"/>
    </row>
    <row r="43" spans="1:10" ht="11.9" customHeight="1" x14ac:dyDescent="0.25">
      <c r="A43" s="3"/>
      <c r="B43" s="8"/>
      <c r="C43" s="42">
        <v>31</v>
      </c>
      <c r="D43" s="51"/>
      <c r="E43" s="52" t="s">
        <v>150</v>
      </c>
      <c r="F43" s="44" t="s">
        <v>29</v>
      </c>
      <c r="G43" s="45">
        <v>30</v>
      </c>
      <c r="H43" s="46"/>
      <c r="I43" s="47">
        <f t="shared" si="1"/>
        <v>0</v>
      </c>
      <c r="J43" s="53"/>
    </row>
    <row r="44" spans="1:10" ht="11.9" customHeight="1" x14ac:dyDescent="0.25">
      <c r="A44" s="3"/>
      <c r="B44" s="8"/>
      <c r="C44" s="42">
        <v>32</v>
      </c>
      <c r="D44" s="51"/>
      <c r="E44" s="52" t="s">
        <v>151</v>
      </c>
      <c r="F44" s="44" t="s">
        <v>29</v>
      </c>
      <c r="G44" s="45">
        <v>10</v>
      </c>
      <c r="H44" s="46"/>
      <c r="I44" s="47">
        <f t="shared" si="1"/>
        <v>0</v>
      </c>
      <c r="J44" s="53"/>
    </row>
    <row r="45" spans="1:10" ht="11.9" customHeight="1" x14ac:dyDescent="0.25">
      <c r="A45" s="3"/>
      <c r="B45" s="8"/>
      <c r="C45" s="42">
        <v>33</v>
      </c>
      <c r="D45" s="51"/>
      <c r="E45" s="52" t="s">
        <v>158</v>
      </c>
      <c r="F45" s="44" t="s">
        <v>29</v>
      </c>
      <c r="G45" s="45">
        <v>260</v>
      </c>
      <c r="H45" s="46"/>
      <c r="I45" s="47">
        <f t="shared" si="1"/>
        <v>0</v>
      </c>
      <c r="J45" s="53"/>
    </row>
    <row r="46" spans="1:10" ht="11.9" customHeight="1" x14ac:dyDescent="0.25">
      <c r="A46" s="3"/>
      <c r="B46" s="8"/>
      <c r="C46" s="42">
        <v>34</v>
      </c>
      <c r="D46" s="51"/>
      <c r="E46" s="52" t="s">
        <v>159</v>
      </c>
      <c r="F46" s="44" t="s">
        <v>21</v>
      </c>
      <c r="G46" s="45">
        <v>1</v>
      </c>
      <c r="H46" s="46"/>
      <c r="I46" s="47">
        <f t="shared" si="1"/>
        <v>0</v>
      </c>
      <c r="J46" s="53"/>
    </row>
    <row r="47" spans="1:10" ht="11.9" customHeight="1" x14ac:dyDescent="0.25">
      <c r="A47" s="3"/>
      <c r="B47" s="8"/>
      <c r="C47" s="42">
        <v>35</v>
      </c>
      <c r="D47" s="51"/>
      <c r="E47" s="52" t="s">
        <v>32</v>
      </c>
      <c r="F47" s="44" t="s">
        <v>21</v>
      </c>
      <c r="G47" s="45">
        <v>260</v>
      </c>
      <c r="H47" s="46"/>
      <c r="I47" s="47">
        <f t="shared" si="1"/>
        <v>0</v>
      </c>
      <c r="J47" s="53"/>
    </row>
    <row r="48" spans="1:10" ht="11.9" customHeight="1" x14ac:dyDescent="0.25">
      <c r="A48" s="3"/>
      <c r="B48" s="8"/>
      <c r="C48" s="42">
        <v>36</v>
      </c>
      <c r="D48" s="51"/>
      <c r="E48" s="52" t="s">
        <v>33</v>
      </c>
      <c r="F48" s="44" t="s">
        <v>34</v>
      </c>
      <c r="G48" s="45">
        <v>0.5</v>
      </c>
      <c r="H48" s="46"/>
      <c r="I48" s="47">
        <f>ROUND(H48*G48,2)</f>
        <v>0</v>
      </c>
      <c r="J48" s="53"/>
    </row>
    <row r="49" spans="1:10" ht="11.9" customHeight="1" x14ac:dyDescent="0.25">
      <c r="A49" s="3"/>
      <c r="B49" s="8"/>
      <c r="C49" s="42">
        <v>37</v>
      </c>
      <c r="D49" s="51"/>
      <c r="E49" s="52" t="s">
        <v>35</v>
      </c>
      <c r="F49" s="44" t="s">
        <v>21</v>
      </c>
      <c r="G49" s="45">
        <v>1</v>
      </c>
      <c r="H49" s="46"/>
      <c r="I49" s="47">
        <f t="shared" si="1"/>
        <v>0</v>
      </c>
      <c r="J49" s="53"/>
    </row>
    <row r="50" spans="1:10" ht="15" customHeight="1" x14ac:dyDescent="0.35">
      <c r="A50" s="28"/>
      <c r="B50" s="29"/>
      <c r="C50" s="42"/>
      <c r="D50" s="31"/>
      <c r="E50" s="32" t="s">
        <v>36</v>
      </c>
      <c r="F50" s="30"/>
      <c r="G50" s="30"/>
      <c r="H50" s="33"/>
      <c r="I50" s="34"/>
      <c r="J50" s="29"/>
    </row>
    <row r="51" spans="1:10" ht="11.9" customHeight="1" x14ac:dyDescent="0.25">
      <c r="A51" s="3"/>
      <c r="B51" s="8"/>
      <c r="C51" s="42">
        <v>38</v>
      </c>
      <c r="D51" s="51"/>
      <c r="E51" s="52" t="s">
        <v>37</v>
      </c>
      <c r="F51" s="44" t="s">
        <v>38</v>
      </c>
      <c r="G51" s="45">
        <v>2</v>
      </c>
      <c r="H51" s="46"/>
      <c r="I51" s="47">
        <f>ROUND(H51*G51,2)</f>
        <v>0</v>
      </c>
      <c r="J51" s="8"/>
    </row>
    <row r="52" spans="1:10" ht="11.9" customHeight="1" x14ac:dyDescent="0.25">
      <c r="A52" s="3"/>
      <c r="B52" s="8"/>
      <c r="C52" s="42">
        <v>39</v>
      </c>
      <c r="D52" s="51"/>
      <c r="E52" s="52" t="s">
        <v>139</v>
      </c>
      <c r="F52" s="44" t="s">
        <v>21</v>
      </c>
      <c r="G52" s="45">
        <v>1</v>
      </c>
      <c r="H52" s="46"/>
      <c r="I52" s="47">
        <f>ROUND(H52*G52,2)</f>
        <v>0</v>
      </c>
      <c r="J52" s="8"/>
    </row>
    <row r="53" spans="1:10" ht="8.75" customHeight="1" x14ac:dyDescent="0.25">
      <c r="A53" s="3"/>
      <c r="B53" s="48"/>
      <c r="C53" s="49"/>
      <c r="D53" s="49"/>
      <c r="E53" s="49"/>
      <c r="F53" s="49"/>
      <c r="G53" s="49"/>
      <c r="H53" s="50"/>
      <c r="I53" s="49"/>
      <c r="J53" s="8"/>
    </row>
    <row r="54" spans="1:10" ht="11.9" customHeight="1" x14ac:dyDescent="0.3">
      <c r="H54" s="2"/>
    </row>
    <row r="65497" ht="12.75" customHeight="1" x14ac:dyDescent="0.3"/>
    <row r="65498" ht="12.75" customHeight="1" x14ac:dyDescent="0.3"/>
    <row r="65499" ht="12.75" customHeight="1" x14ac:dyDescent="0.3"/>
    <row r="65500" ht="12.75" customHeight="1" x14ac:dyDescent="0.3"/>
    <row r="65501" ht="12.75" customHeight="1" x14ac:dyDescent="0.3"/>
    <row r="65502" ht="12.75" customHeight="1" x14ac:dyDescent="0.3"/>
    <row r="65503" ht="12.75" customHeight="1" x14ac:dyDescent="0.3"/>
    <row r="65504" ht="12.75" customHeight="1" x14ac:dyDescent="0.3"/>
    <row r="65505" ht="12.75" customHeight="1" x14ac:dyDescent="0.3"/>
    <row r="65506" ht="12.75" customHeight="1" x14ac:dyDescent="0.3"/>
    <row r="65507" ht="12.75" customHeight="1" x14ac:dyDescent="0.3"/>
    <row r="65508" ht="12.75" customHeight="1" x14ac:dyDescent="0.3"/>
    <row r="65509" ht="12.75" customHeight="1" x14ac:dyDescent="0.3"/>
    <row r="65510" ht="12.75" customHeight="1" x14ac:dyDescent="0.3"/>
    <row r="65511" ht="12.75" customHeight="1" x14ac:dyDescent="0.3"/>
    <row r="65512" ht="12.75" customHeight="1" x14ac:dyDescent="0.3"/>
    <row r="65513" ht="12.75" customHeight="1" x14ac:dyDescent="0.3"/>
    <row r="65514" ht="12.75" customHeight="1" x14ac:dyDescent="0.3"/>
    <row r="65515" ht="12.75" customHeight="1" x14ac:dyDescent="0.3"/>
    <row r="65516" ht="12.75" customHeight="1" x14ac:dyDescent="0.3"/>
    <row r="65517" ht="12.75" customHeight="1" x14ac:dyDescent="0.3"/>
    <row r="65518" ht="12.75" customHeight="1" x14ac:dyDescent="0.3"/>
    <row r="65519" ht="12.75" customHeight="1" x14ac:dyDescent="0.3"/>
    <row r="65520" ht="12.75" customHeight="1" x14ac:dyDescent="0.3"/>
    <row r="65521" ht="12.75" customHeight="1" x14ac:dyDescent="0.3"/>
    <row r="65522" ht="12.75" customHeight="1" x14ac:dyDescent="0.3"/>
    <row r="65523" ht="12.75" customHeight="1" x14ac:dyDescent="0.3"/>
    <row r="65524" ht="12.75" customHeight="1" x14ac:dyDescent="0.3"/>
    <row r="65525" ht="12.75" customHeight="1" x14ac:dyDescent="0.3"/>
    <row r="65526" ht="12.75" customHeight="1" x14ac:dyDescent="0.3"/>
    <row r="65527" ht="12.75" customHeight="1" x14ac:dyDescent="0.3"/>
    <row r="65528" ht="12.75" customHeight="1" x14ac:dyDescent="0.3"/>
    <row r="65529" ht="12.75" customHeight="1" x14ac:dyDescent="0.3"/>
    <row r="65530" ht="12.75" customHeight="1" x14ac:dyDescent="0.3"/>
    <row r="65531" ht="12.75" customHeight="1" x14ac:dyDescent="0.3"/>
    <row r="65532" ht="12.75" customHeight="1" x14ac:dyDescent="0.3"/>
  </sheetData>
  <mergeCells count="3">
    <mergeCell ref="H7:I7"/>
    <mergeCell ref="C8:G8"/>
    <mergeCell ref="H8:I8"/>
  </mergeCells>
  <pageMargins left="0.50694444444444409" right="0.18472222222222204" top="0.13541666666666702" bottom="0.56666666666666721" header="0.13541666666666702" footer="0.30138888888888915"/>
  <pageSetup paperSize="9" fitToHeight="0" orientation="landscape" useFirstPageNumber="1" r:id="rId1"/>
  <headerFooter alignWithMargins="0">
    <oddFooter>&amp;C&amp;"Times New Roman,Regular"&amp;12Stránka &amp;P</oddFooter>
  </headerFooter>
  <ignoredErrors>
    <ignoredError sqref="D29:D30 D12:D2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65511"/>
  <sheetViews>
    <sheetView zoomScale="115" zoomScaleNormal="115" workbookViewId="0">
      <selection activeCell="E31" sqref="E31"/>
    </sheetView>
  </sheetViews>
  <sheetFormatPr defaultColWidth="11.453125" defaultRowHeight="11.9" customHeight="1" x14ac:dyDescent="0.3"/>
  <cols>
    <col min="1" max="1" width="1.90625" customWidth="1"/>
    <col min="2" max="2" width="1.453125" customWidth="1"/>
    <col min="3" max="3" width="3.7265625" style="1" customWidth="1"/>
    <col min="4" max="4" width="13.6328125" style="1" customWidth="1"/>
    <col min="5" max="5" width="64.90625" style="1" customWidth="1"/>
    <col min="6" max="6" width="6.6328125" style="1" customWidth="1"/>
    <col min="7" max="7" width="8.81640625" style="1" customWidth="1"/>
    <col min="8" max="8" width="11.453125" style="1" customWidth="1"/>
    <col min="9" max="9" width="11.54296875" style="1" customWidth="1"/>
    <col min="10" max="10" width="11.453125" customWidth="1"/>
  </cols>
  <sheetData>
    <row r="1" spans="1:10" ht="12.75" customHeight="1" x14ac:dyDescent="0.3">
      <c r="H1" s="2"/>
    </row>
    <row r="2" spans="1:10" ht="12.75" customHeight="1" x14ac:dyDescent="0.25">
      <c r="A2" s="3"/>
      <c r="B2" s="4"/>
      <c r="C2" s="5"/>
      <c r="D2" s="5"/>
      <c r="E2" s="5"/>
      <c r="F2" s="5"/>
      <c r="G2" s="5"/>
      <c r="H2" s="6"/>
      <c r="I2" s="5"/>
      <c r="J2" s="7"/>
    </row>
    <row r="3" spans="1:10" ht="12.75" customHeight="1" x14ac:dyDescent="0.25">
      <c r="A3" s="3"/>
      <c r="B3" s="8"/>
      <c r="C3" s="9" t="s">
        <v>0</v>
      </c>
      <c r="D3" s="10"/>
      <c r="E3" s="11"/>
      <c r="F3" s="10"/>
      <c r="G3" s="10"/>
      <c r="H3" s="12"/>
      <c r="I3" s="10"/>
      <c r="J3" s="7"/>
    </row>
    <row r="4" spans="1:10" ht="12.75" customHeight="1" x14ac:dyDescent="0.25">
      <c r="A4" s="3"/>
      <c r="B4" s="8"/>
      <c r="C4" s="14" t="s">
        <v>2</v>
      </c>
      <c r="D4" s="10"/>
      <c r="E4" s="15" t="s">
        <v>40</v>
      </c>
      <c r="F4" s="10"/>
      <c r="G4" s="10"/>
      <c r="H4" s="16"/>
      <c r="I4" s="10"/>
      <c r="J4" s="7"/>
    </row>
    <row r="5" spans="1:10" ht="12.75" customHeight="1" x14ac:dyDescent="0.25">
      <c r="A5" s="3"/>
      <c r="B5" s="8"/>
      <c r="C5" s="14" t="s">
        <v>26</v>
      </c>
      <c r="D5" s="10"/>
      <c r="E5" s="15" t="s">
        <v>16</v>
      </c>
      <c r="F5" s="10"/>
      <c r="G5" s="10"/>
      <c r="H5" s="16"/>
      <c r="I5" s="10"/>
      <c r="J5" s="7"/>
    </row>
    <row r="6" spans="1:10" ht="12.75" customHeight="1" x14ac:dyDescent="0.25">
      <c r="A6" s="3"/>
      <c r="B6" s="8"/>
      <c r="C6" s="17"/>
      <c r="D6" s="10"/>
      <c r="E6" s="17"/>
      <c r="F6" s="10"/>
      <c r="G6" s="10"/>
      <c r="H6" s="18"/>
      <c r="I6" s="19"/>
      <c r="J6" s="7"/>
    </row>
    <row r="7" spans="1:10" ht="12.75" customHeight="1" x14ac:dyDescent="0.25">
      <c r="A7" s="3"/>
      <c r="B7" s="8"/>
      <c r="C7" s="17"/>
      <c r="D7" s="10"/>
      <c r="E7" s="17"/>
      <c r="F7" s="10"/>
      <c r="G7" s="10"/>
      <c r="H7" s="62" t="s">
        <v>6</v>
      </c>
      <c r="I7" s="62"/>
      <c r="J7" s="7"/>
    </row>
    <row r="8" spans="1:10" ht="12.75" customHeight="1" x14ac:dyDescent="0.25">
      <c r="A8" s="3"/>
      <c r="B8" s="8"/>
      <c r="C8" s="63" t="s">
        <v>27</v>
      </c>
      <c r="D8" s="63"/>
      <c r="E8" s="63"/>
      <c r="F8" s="63"/>
      <c r="G8" s="63"/>
      <c r="H8" s="64">
        <f>SUM(I12:I23)</f>
        <v>0</v>
      </c>
      <c r="I8" s="64"/>
      <c r="J8" s="7"/>
    </row>
    <row r="9" spans="1:10" ht="12.75" customHeight="1" x14ac:dyDescent="0.25">
      <c r="A9" s="3"/>
      <c r="B9" s="8"/>
      <c r="C9" s="10"/>
      <c r="D9" s="20"/>
      <c r="E9" s="10"/>
      <c r="F9" s="10"/>
      <c r="G9" s="10"/>
      <c r="H9" s="16"/>
      <c r="I9" s="10"/>
      <c r="J9" s="7"/>
    </row>
    <row r="10" spans="1:10" ht="26.5" customHeight="1" x14ac:dyDescent="0.25">
      <c r="A10" s="21"/>
      <c r="B10" s="22"/>
      <c r="C10" s="23" t="s">
        <v>8</v>
      </c>
      <c r="D10" s="24" t="s">
        <v>71</v>
      </c>
      <c r="E10" s="24" t="s">
        <v>9</v>
      </c>
      <c r="F10" s="24" t="s">
        <v>10</v>
      </c>
      <c r="G10" s="24" t="s">
        <v>11</v>
      </c>
      <c r="H10" s="25" t="s">
        <v>12</v>
      </c>
      <c r="I10" s="26" t="s">
        <v>6</v>
      </c>
      <c r="J10" s="27"/>
    </row>
    <row r="11" spans="1:10" ht="12.75" customHeight="1" x14ac:dyDescent="0.35">
      <c r="A11" s="28"/>
      <c r="B11" s="29"/>
      <c r="C11" s="30"/>
      <c r="D11" s="31"/>
      <c r="E11" s="32" t="s">
        <v>28</v>
      </c>
      <c r="F11" s="30"/>
      <c r="G11" s="30"/>
      <c r="H11" s="33"/>
      <c r="I11" s="34"/>
      <c r="J11" s="29"/>
    </row>
    <row r="12" spans="1:10" ht="12.75" customHeight="1" x14ac:dyDescent="0.25">
      <c r="A12" s="3"/>
      <c r="B12" s="8"/>
      <c r="C12" s="42">
        <v>1</v>
      </c>
      <c r="D12" s="51" t="s">
        <v>189</v>
      </c>
      <c r="E12" s="52" t="s">
        <v>190</v>
      </c>
      <c r="F12" s="44" t="s">
        <v>29</v>
      </c>
      <c r="G12" s="45">
        <v>50</v>
      </c>
      <c r="H12" s="46"/>
      <c r="I12" s="47">
        <f t="shared" ref="I12:I16" si="0">ROUND(H12*G12,2)</f>
        <v>0</v>
      </c>
      <c r="J12" s="8"/>
    </row>
    <row r="13" spans="1:10" ht="12.75" customHeight="1" x14ac:dyDescent="0.25">
      <c r="A13" s="3"/>
      <c r="B13" s="8"/>
      <c r="C13" s="42">
        <v>2</v>
      </c>
      <c r="D13" s="51" t="s">
        <v>197</v>
      </c>
      <c r="E13" s="52" t="s">
        <v>198</v>
      </c>
      <c r="F13" s="44" t="s">
        <v>21</v>
      </c>
      <c r="G13" s="45">
        <v>4</v>
      </c>
      <c r="H13" s="46"/>
      <c r="I13" s="47">
        <f t="shared" si="0"/>
        <v>0</v>
      </c>
      <c r="J13" s="8"/>
    </row>
    <row r="14" spans="1:10" ht="12.75" customHeight="1" x14ac:dyDescent="0.25">
      <c r="A14" s="3"/>
      <c r="B14" s="8"/>
      <c r="C14" s="42">
        <v>3</v>
      </c>
      <c r="D14" s="51" t="s">
        <v>193</v>
      </c>
      <c r="E14" s="52" t="s">
        <v>194</v>
      </c>
      <c r="F14" s="44" t="s">
        <v>21</v>
      </c>
      <c r="G14" s="45">
        <v>4</v>
      </c>
      <c r="H14" s="46"/>
      <c r="I14" s="47">
        <f t="shared" si="0"/>
        <v>0</v>
      </c>
      <c r="J14" s="8"/>
    </row>
    <row r="15" spans="1:10" ht="12.75" customHeight="1" x14ac:dyDescent="0.25">
      <c r="A15" s="3"/>
      <c r="B15" s="8"/>
      <c r="C15" s="42">
        <v>4</v>
      </c>
      <c r="D15" s="51" t="s">
        <v>195</v>
      </c>
      <c r="E15" s="52" t="s">
        <v>196</v>
      </c>
      <c r="F15" s="44" t="s">
        <v>29</v>
      </c>
      <c r="G15" s="45">
        <v>5</v>
      </c>
      <c r="H15" s="46"/>
      <c r="I15" s="47">
        <f t="shared" si="0"/>
        <v>0</v>
      </c>
      <c r="J15" s="8"/>
    </row>
    <row r="16" spans="1:10" ht="12.75" customHeight="1" x14ac:dyDescent="0.25">
      <c r="A16" s="3"/>
      <c r="B16" s="8"/>
      <c r="C16" s="42">
        <v>5</v>
      </c>
      <c r="D16" s="51" t="s">
        <v>191</v>
      </c>
      <c r="E16" s="52" t="s">
        <v>192</v>
      </c>
      <c r="F16" s="44" t="s">
        <v>21</v>
      </c>
      <c r="G16" s="45">
        <v>2</v>
      </c>
      <c r="H16" s="46"/>
      <c r="I16" s="47">
        <f t="shared" si="0"/>
        <v>0</v>
      </c>
      <c r="J16" s="8"/>
    </row>
    <row r="17" spans="1:10" ht="15.9" customHeight="1" x14ac:dyDescent="0.35">
      <c r="A17" s="28"/>
      <c r="B17" s="29"/>
      <c r="C17" s="42"/>
      <c r="D17" s="31"/>
      <c r="E17" s="32" t="s">
        <v>30</v>
      </c>
      <c r="F17" s="30"/>
      <c r="G17" s="30"/>
      <c r="H17" s="33"/>
      <c r="I17" s="47"/>
      <c r="J17" s="29"/>
    </row>
    <row r="18" spans="1:10" ht="11.9" customHeight="1" x14ac:dyDescent="0.25">
      <c r="A18" s="3"/>
      <c r="B18" s="8"/>
      <c r="C18" s="42">
        <v>6</v>
      </c>
      <c r="D18" s="51"/>
      <c r="E18" s="52" t="s">
        <v>35</v>
      </c>
      <c r="F18" s="44" t="s">
        <v>21</v>
      </c>
      <c r="G18" s="45">
        <v>1</v>
      </c>
      <c r="H18" s="46"/>
      <c r="I18" s="47">
        <f t="shared" ref="I18" si="1">ROUND(H18*G18,2)</f>
        <v>0</v>
      </c>
      <c r="J18" s="53"/>
    </row>
    <row r="19" spans="1:10" ht="15" customHeight="1" x14ac:dyDescent="0.35">
      <c r="A19" s="28"/>
      <c r="B19" s="29"/>
      <c r="C19" s="42"/>
      <c r="D19" s="31"/>
      <c r="E19" s="32" t="s">
        <v>36</v>
      </c>
      <c r="F19" s="30"/>
      <c r="G19" s="30"/>
      <c r="H19" s="33"/>
      <c r="I19" s="34"/>
      <c r="J19" s="29"/>
    </row>
    <row r="20" spans="1:10" ht="11.9" customHeight="1" x14ac:dyDescent="0.25">
      <c r="A20" s="3"/>
      <c r="B20" s="8"/>
      <c r="C20" s="42">
        <v>7</v>
      </c>
      <c r="D20" s="51"/>
      <c r="E20" s="52" t="s">
        <v>37</v>
      </c>
      <c r="F20" s="44" t="s">
        <v>38</v>
      </c>
      <c r="G20" s="45">
        <v>1</v>
      </c>
      <c r="H20" s="46"/>
      <c r="I20" s="47">
        <f>ROUND(H20*G20,2)</f>
        <v>0</v>
      </c>
      <c r="J20" s="8"/>
    </row>
    <row r="21" spans="1:10" ht="11.9" customHeight="1" x14ac:dyDescent="0.25">
      <c r="A21" s="3"/>
      <c r="B21" s="8"/>
      <c r="C21" s="42">
        <v>8</v>
      </c>
      <c r="D21" s="51"/>
      <c r="E21" s="52" t="s">
        <v>320</v>
      </c>
      <c r="F21" s="44" t="s">
        <v>21</v>
      </c>
      <c r="G21" s="45">
        <v>1</v>
      </c>
      <c r="H21" s="46"/>
      <c r="I21" s="47">
        <f>ROUND(H21*G21,2)</f>
        <v>0</v>
      </c>
      <c r="J21" s="8"/>
    </row>
    <row r="22" spans="1:10" ht="11.9" customHeight="1" x14ac:dyDescent="0.25">
      <c r="A22" s="3"/>
      <c r="B22" s="8"/>
      <c r="C22" s="42">
        <v>9</v>
      </c>
      <c r="D22" s="51"/>
      <c r="E22" s="52" t="s">
        <v>139</v>
      </c>
      <c r="F22" s="44" t="s">
        <v>21</v>
      </c>
      <c r="G22" s="45">
        <v>1</v>
      </c>
      <c r="H22" s="46"/>
      <c r="I22" s="47">
        <f>ROUND(H22*G22,2)</f>
        <v>0</v>
      </c>
      <c r="J22" s="8"/>
    </row>
    <row r="23" spans="1:10" ht="8.75" customHeight="1" x14ac:dyDescent="0.25">
      <c r="A23" s="3"/>
      <c r="B23" s="48"/>
      <c r="C23" s="49"/>
      <c r="D23" s="49"/>
      <c r="E23" s="49"/>
      <c r="F23" s="49"/>
      <c r="G23" s="49"/>
      <c r="H23" s="50"/>
      <c r="I23" s="49"/>
      <c r="J23" s="8"/>
    </row>
    <row r="24" spans="1:10" ht="11.9" customHeight="1" x14ac:dyDescent="0.3">
      <c r="H24" s="2"/>
    </row>
    <row r="65467" ht="12.75" customHeight="1" x14ac:dyDescent="0.3"/>
    <row r="65468" ht="12.75" customHeight="1" x14ac:dyDescent="0.3"/>
    <row r="65469" ht="12.75" customHeight="1" x14ac:dyDescent="0.3"/>
    <row r="65470" ht="12.75" customHeight="1" x14ac:dyDescent="0.3"/>
    <row r="65471" ht="12.75" customHeight="1" x14ac:dyDescent="0.3"/>
    <row r="65472" ht="12.75" customHeight="1" x14ac:dyDescent="0.3"/>
    <row r="65473" ht="12.75" customHeight="1" x14ac:dyDescent="0.3"/>
    <row r="65474" ht="12.75" customHeight="1" x14ac:dyDescent="0.3"/>
    <row r="65475" ht="12.75" customHeight="1" x14ac:dyDescent="0.3"/>
    <row r="65476" ht="12.75" customHeight="1" x14ac:dyDescent="0.3"/>
    <row r="65477" ht="12.75" customHeight="1" x14ac:dyDescent="0.3"/>
    <row r="65478" ht="12.75" customHeight="1" x14ac:dyDescent="0.3"/>
    <row r="65479" ht="12.75" customHeight="1" x14ac:dyDescent="0.3"/>
    <row r="65480" ht="12.75" customHeight="1" x14ac:dyDescent="0.3"/>
    <row r="65481" ht="12.75" customHeight="1" x14ac:dyDescent="0.3"/>
    <row r="65482" ht="12.75" customHeight="1" x14ac:dyDescent="0.3"/>
    <row r="65483" ht="12.75" customHeight="1" x14ac:dyDescent="0.3"/>
    <row r="65484" ht="12.75" customHeight="1" x14ac:dyDescent="0.3"/>
    <row r="65485" ht="12.75" customHeight="1" x14ac:dyDescent="0.3"/>
    <row r="65486" ht="12.75" customHeight="1" x14ac:dyDescent="0.3"/>
    <row r="65487" ht="12.75" customHeight="1" x14ac:dyDescent="0.3"/>
    <row r="65488" ht="12.75" customHeight="1" x14ac:dyDescent="0.3"/>
    <row r="65489" ht="12.75" customHeight="1" x14ac:dyDescent="0.3"/>
    <row r="65490" ht="12.75" customHeight="1" x14ac:dyDescent="0.3"/>
    <row r="65491" ht="12.75" customHeight="1" x14ac:dyDescent="0.3"/>
    <row r="65492" ht="12.75" customHeight="1" x14ac:dyDescent="0.3"/>
    <row r="65493" ht="12.75" customHeight="1" x14ac:dyDescent="0.3"/>
    <row r="65494" ht="12.75" customHeight="1" x14ac:dyDescent="0.3"/>
    <row r="65495" ht="12.75" customHeight="1" x14ac:dyDescent="0.3"/>
    <row r="65496" ht="12.75" customHeight="1" x14ac:dyDescent="0.3"/>
    <row r="65497" ht="12.75" customHeight="1" x14ac:dyDescent="0.3"/>
    <row r="65498" ht="12.75" customHeight="1" x14ac:dyDescent="0.3"/>
    <row r="65499" ht="12.75" customHeight="1" x14ac:dyDescent="0.3"/>
    <row r="65500" ht="12.75" customHeight="1" x14ac:dyDescent="0.3"/>
    <row r="65501" ht="12.75" customHeight="1" x14ac:dyDescent="0.3"/>
    <row r="65502" ht="12.75" customHeight="1" x14ac:dyDescent="0.3"/>
    <row r="65503" ht="12.75" customHeight="1" x14ac:dyDescent="0.3"/>
    <row r="65504" ht="12.75" customHeight="1" x14ac:dyDescent="0.3"/>
    <row r="65505" ht="12.75" customHeight="1" x14ac:dyDescent="0.3"/>
    <row r="65506" ht="12.75" customHeight="1" x14ac:dyDescent="0.3"/>
    <row r="65507" ht="12.75" customHeight="1" x14ac:dyDescent="0.3"/>
    <row r="65508" ht="12.75" customHeight="1" x14ac:dyDescent="0.3"/>
    <row r="65509" ht="12.75" customHeight="1" x14ac:dyDescent="0.3"/>
    <row r="65510" ht="12.75" customHeight="1" x14ac:dyDescent="0.3"/>
    <row r="65511" ht="12.75" customHeight="1" x14ac:dyDescent="0.3"/>
  </sheetData>
  <mergeCells count="3">
    <mergeCell ref="H7:I7"/>
    <mergeCell ref="C8:G8"/>
    <mergeCell ref="H8:I8"/>
  </mergeCells>
  <pageMargins left="0.78749999999999998" right="0.78749999999999998" top="1.052777777777778" bottom="1.052777777777778" header="0.78749999999999998" footer="0.78749999999999998"/>
  <pageSetup paperSize="9" scale="96" fitToHeight="0" orientation="landscape" r:id="rId1"/>
  <headerFooter alignWithMargins="0">
    <oddHeader>&amp;C&amp;"Times New Roman,Regular"&amp;12&amp;A</oddHeader>
    <oddFooter>&amp;C&amp;"Times New Roman,Regular"&amp;12Stránka &amp;P</oddFooter>
  </headerFooter>
  <ignoredErrors>
    <ignoredError sqref="D12:D1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65580"/>
  <sheetViews>
    <sheetView zoomScale="70" zoomScaleNormal="70" workbookViewId="0">
      <selection activeCell="L15" sqref="L15"/>
    </sheetView>
  </sheetViews>
  <sheetFormatPr defaultColWidth="11.453125" defaultRowHeight="11.9" customHeight="1" x14ac:dyDescent="0.3"/>
  <cols>
    <col min="1" max="1" width="1.90625" customWidth="1"/>
    <col min="2" max="2" width="1.453125" customWidth="1"/>
    <col min="3" max="3" width="3.7265625" style="1" customWidth="1"/>
    <col min="4" max="4" width="13.6328125" style="1" customWidth="1"/>
    <col min="5" max="5" width="64.90625" style="1" customWidth="1"/>
    <col min="6" max="6" width="6.6328125" style="1" customWidth="1"/>
    <col min="7" max="7" width="8.81640625" style="1" customWidth="1"/>
    <col min="8" max="8" width="11.453125" style="1" customWidth="1"/>
    <col min="9" max="9" width="11.90625" style="1" customWidth="1"/>
    <col min="10" max="10" width="11.453125" customWidth="1"/>
  </cols>
  <sheetData>
    <row r="1" spans="1:10" ht="12.75" customHeight="1" x14ac:dyDescent="0.3">
      <c r="H1" s="2"/>
    </row>
    <row r="2" spans="1:10" ht="12.75" customHeight="1" x14ac:dyDescent="0.25">
      <c r="A2" s="3"/>
      <c r="B2" s="4"/>
      <c r="C2" s="5"/>
      <c r="D2" s="5"/>
      <c r="E2" s="5"/>
      <c r="F2" s="5"/>
      <c r="G2" s="5"/>
      <c r="H2" s="6"/>
      <c r="I2" s="5"/>
      <c r="J2" s="7"/>
    </row>
    <row r="3" spans="1:10" ht="12.75" customHeight="1" x14ac:dyDescent="0.25">
      <c r="A3" s="3"/>
      <c r="B3" s="8"/>
      <c r="C3" s="9" t="s">
        <v>0</v>
      </c>
      <c r="D3" s="10"/>
      <c r="E3" s="11"/>
      <c r="F3" s="10"/>
      <c r="G3" s="10"/>
      <c r="H3" s="12"/>
      <c r="I3" s="10"/>
      <c r="J3" s="7"/>
    </row>
    <row r="4" spans="1:10" ht="12.75" customHeight="1" x14ac:dyDescent="0.25">
      <c r="A4" s="3"/>
      <c r="B4" s="8"/>
      <c r="C4" s="14" t="s">
        <v>2</v>
      </c>
      <c r="D4" s="10"/>
      <c r="E4" s="15" t="s">
        <v>40</v>
      </c>
      <c r="F4" s="10"/>
      <c r="G4" s="10"/>
      <c r="H4" s="16"/>
      <c r="I4" s="10"/>
      <c r="J4" s="7"/>
    </row>
    <row r="5" spans="1:10" ht="12.75" customHeight="1" x14ac:dyDescent="0.25">
      <c r="A5" s="3"/>
      <c r="B5" s="8"/>
      <c r="C5" s="14" t="s">
        <v>26</v>
      </c>
      <c r="D5" s="10"/>
      <c r="E5" s="15" t="s">
        <v>17</v>
      </c>
      <c r="F5" s="10"/>
      <c r="G5" s="10"/>
      <c r="H5" s="16"/>
      <c r="I5" s="10"/>
      <c r="J5" s="7"/>
    </row>
    <row r="6" spans="1:10" ht="12.75" customHeight="1" x14ac:dyDescent="0.25">
      <c r="A6" s="3"/>
      <c r="B6" s="8"/>
      <c r="C6" s="17"/>
      <c r="D6" s="10"/>
      <c r="E6" s="17"/>
      <c r="F6" s="10"/>
      <c r="G6" s="10"/>
      <c r="H6" s="18"/>
      <c r="I6" s="19"/>
      <c r="J6" s="7"/>
    </row>
    <row r="7" spans="1:10" ht="12.75" customHeight="1" x14ac:dyDescent="0.25">
      <c r="A7" s="3"/>
      <c r="B7" s="8"/>
      <c r="C7" s="17"/>
      <c r="D7" s="10"/>
      <c r="E7" s="17"/>
      <c r="F7" s="10"/>
      <c r="G7" s="10"/>
      <c r="H7" s="62" t="s">
        <v>6</v>
      </c>
      <c r="I7" s="62"/>
      <c r="J7" s="7"/>
    </row>
    <row r="8" spans="1:10" ht="12.75" customHeight="1" x14ac:dyDescent="0.25">
      <c r="A8" s="3"/>
      <c r="B8" s="8"/>
      <c r="C8" s="63" t="s">
        <v>27</v>
      </c>
      <c r="D8" s="63"/>
      <c r="E8" s="63"/>
      <c r="F8" s="63"/>
      <c r="G8" s="63"/>
      <c r="H8" s="64">
        <f>SUM(I12:I117)</f>
        <v>0</v>
      </c>
      <c r="I8" s="64"/>
      <c r="J8" s="7"/>
    </row>
    <row r="9" spans="1:10" ht="12.75" customHeight="1" x14ac:dyDescent="0.25">
      <c r="A9" s="3"/>
      <c r="B9" s="8"/>
      <c r="C9" s="10"/>
      <c r="D9" s="20"/>
      <c r="E9" s="10"/>
      <c r="F9" s="10"/>
      <c r="G9" s="10"/>
      <c r="H9" s="16"/>
      <c r="I9" s="10"/>
      <c r="J9" s="7"/>
    </row>
    <row r="10" spans="1:10" ht="24.5" customHeight="1" x14ac:dyDescent="0.25">
      <c r="A10" s="21"/>
      <c r="B10" s="22"/>
      <c r="C10" s="23" t="s">
        <v>8</v>
      </c>
      <c r="D10" s="24" t="s">
        <v>71</v>
      </c>
      <c r="E10" s="24" t="s">
        <v>9</v>
      </c>
      <c r="F10" s="24" t="s">
        <v>10</v>
      </c>
      <c r="G10" s="24" t="s">
        <v>11</v>
      </c>
      <c r="H10" s="25" t="s">
        <v>12</v>
      </c>
      <c r="I10" s="26" t="s">
        <v>6</v>
      </c>
      <c r="J10" s="27"/>
    </row>
    <row r="11" spans="1:10" ht="12.75" customHeight="1" x14ac:dyDescent="0.35">
      <c r="A11" s="28"/>
      <c r="B11" s="29"/>
      <c r="C11" s="30"/>
      <c r="D11" s="31"/>
      <c r="E11" s="32" t="s">
        <v>28</v>
      </c>
      <c r="F11" s="30"/>
      <c r="G11" s="30"/>
      <c r="H11" s="33"/>
      <c r="I11" s="34"/>
      <c r="J11" s="29"/>
    </row>
    <row r="12" spans="1:10" ht="12.75" customHeight="1" x14ac:dyDescent="0.25">
      <c r="A12" s="3"/>
      <c r="B12" s="8"/>
      <c r="C12" s="42">
        <v>1</v>
      </c>
      <c r="D12" s="51" t="s">
        <v>228</v>
      </c>
      <c r="E12" s="52" t="s">
        <v>229</v>
      </c>
      <c r="F12" s="44" t="s">
        <v>21</v>
      </c>
      <c r="G12" s="45">
        <v>1</v>
      </c>
      <c r="H12" s="46"/>
      <c r="I12" s="47">
        <f t="shared" ref="I12:I64" si="0">ROUND(H12*G12,2)</f>
        <v>0</v>
      </c>
      <c r="J12" s="8"/>
    </row>
    <row r="13" spans="1:10" ht="12.75" customHeight="1" x14ac:dyDescent="0.25">
      <c r="A13" s="3"/>
      <c r="B13" s="8"/>
      <c r="C13" s="42">
        <v>2</v>
      </c>
      <c r="D13" s="51" t="s">
        <v>230</v>
      </c>
      <c r="E13" s="52" t="s">
        <v>231</v>
      </c>
      <c r="F13" s="44" t="s">
        <v>21</v>
      </c>
      <c r="G13" s="45">
        <v>1</v>
      </c>
      <c r="H13" s="46"/>
      <c r="I13" s="47">
        <f t="shared" si="0"/>
        <v>0</v>
      </c>
      <c r="J13" s="8"/>
    </row>
    <row r="14" spans="1:10" ht="12.75" customHeight="1" x14ac:dyDescent="0.25">
      <c r="A14" s="3"/>
      <c r="B14" s="8"/>
      <c r="C14" s="42">
        <v>3</v>
      </c>
      <c r="D14" s="51" t="s">
        <v>234</v>
      </c>
      <c r="E14" s="52" t="s">
        <v>235</v>
      </c>
      <c r="F14" s="44" t="s">
        <v>21</v>
      </c>
      <c r="G14" s="45">
        <v>1</v>
      </c>
      <c r="H14" s="46"/>
      <c r="I14" s="47">
        <f t="shared" si="0"/>
        <v>0</v>
      </c>
      <c r="J14" s="8"/>
    </row>
    <row r="15" spans="1:10" ht="12.75" customHeight="1" x14ac:dyDescent="0.25">
      <c r="A15" s="3"/>
      <c r="B15" s="8"/>
      <c r="C15" s="42">
        <v>4</v>
      </c>
      <c r="D15" s="51" t="s">
        <v>164</v>
      </c>
      <c r="E15" s="52" t="s">
        <v>165</v>
      </c>
      <c r="F15" s="44" t="s">
        <v>21</v>
      </c>
      <c r="G15" s="45">
        <v>1</v>
      </c>
      <c r="H15" s="46"/>
      <c r="I15" s="47">
        <f t="shared" si="0"/>
        <v>0</v>
      </c>
      <c r="J15" s="8"/>
    </row>
    <row r="16" spans="1:10" ht="12.75" customHeight="1" x14ac:dyDescent="0.25">
      <c r="A16" s="3"/>
      <c r="B16" s="8"/>
      <c r="C16" s="42">
        <v>5</v>
      </c>
      <c r="D16" s="51" t="s">
        <v>166</v>
      </c>
      <c r="E16" s="52" t="s">
        <v>167</v>
      </c>
      <c r="F16" s="44" t="s">
        <v>21</v>
      </c>
      <c r="G16" s="45">
        <v>1</v>
      </c>
      <c r="H16" s="46"/>
      <c r="I16" s="47">
        <f t="shared" si="0"/>
        <v>0</v>
      </c>
      <c r="J16" s="8"/>
    </row>
    <row r="17" spans="1:10" ht="12.75" customHeight="1" x14ac:dyDescent="0.25">
      <c r="A17" s="3"/>
      <c r="B17" s="8"/>
      <c r="C17" s="42">
        <v>6</v>
      </c>
      <c r="D17" s="51" t="s">
        <v>168</v>
      </c>
      <c r="E17" s="52" t="s">
        <v>169</v>
      </c>
      <c r="F17" s="44" t="s">
        <v>21</v>
      </c>
      <c r="G17" s="45">
        <v>3</v>
      </c>
      <c r="H17" s="46"/>
      <c r="I17" s="47">
        <f t="shared" si="0"/>
        <v>0</v>
      </c>
      <c r="J17" s="8"/>
    </row>
    <row r="18" spans="1:10" ht="12.75" customHeight="1" x14ac:dyDescent="0.25">
      <c r="A18" s="3"/>
      <c r="B18" s="8"/>
      <c r="C18" s="42">
        <v>7</v>
      </c>
      <c r="D18" s="51" t="s">
        <v>162</v>
      </c>
      <c r="E18" s="52" t="s">
        <v>163</v>
      </c>
      <c r="F18" s="44" t="s">
        <v>21</v>
      </c>
      <c r="G18" s="45">
        <v>1</v>
      </c>
      <c r="H18" s="46"/>
      <c r="I18" s="47">
        <f t="shared" si="0"/>
        <v>0</v>
      </c>
      <c r="J18" s="8"/>
    </row>
    <row r="19" spans="1:10" ht="12.75" customHeight="1" x14ac:dyDescent="0.25">
      <c r="A19" s="3"/>
      <c r="B19" s="8"/>
      <c r="C19" s="42">
        <v>8</v>
      </c>
      <c r="D19" s="51" t="s">
        <v>240</v>
      </c>
      <c r="E19" s="52" t="s">
        <v>241</v>
      </c>
      <c r="F19" s="44" t="s">
        <v>21</v>
      </c>
      <c r="G19" s="45">
        <v>3</v>
      </c>
      <c r="H19" s="46"/>
      <c r="I19" s="47">
        <f t="shared" si="0"/>
        <v>0</v>
      </c>
      <c r="J19" s="8"/>
    </row>
    <row r="20" spans="1:10" ht="12.75" customHeight="1" x14ac:dyDescent="0.25">
      <c r="A20" s="3"/>
      <c r="B20" s="8"/>
      <c r="C20" s="42">
        <v>9</v>
      </c>
      <c r="D20" s="51" t="s">
        <v>83</v>
      </c>
      <c r="E20" s="60" t="s">
        <v>84</v>
      </c>
      <c r="F20" s="44" t="s">
        <v>21</v>
      </c>
      <c r="G20" s="45">
        <v>10</v>
      </c>
      <c r="H20" s="46"/>
      <c r="I20" s="47">
        <f t="shared" si="0"/>
        <v>0</v>
      </c>
      <c r="J20" s="8"/>
    </row>
    <row r="21" spans="1:10" ht="23.5" customHeight="1" x14ac:dyDescent="0.25">
      <c r="A21" s="3"/>
      <c r="B21" s="8"/>
      <c r="C21" s="42">
        <v>10</v>
      </c>
      <c r="D21" s="51" t="s">
        <v>238</v>
      </c>
      <c r="E21" s="52" t="s">
        <v>239</v>
      </c>
      <c r="F21" s="44" t="s">
        <v>29</v>
      </c>
      <c r="G21" s="45">
        <v>15</v>
      </c>
      <c r="H21" s="46"/>
      <c r="I21" s="47">
        <f t="shared" si="0"/>
        <v>0</v>
      </c>
      <c r="J21" s="8"/>
    </row>
    <row r="22" spans="1:10" ht="27" customHeight="1" x14ac:dyDescent="0.25">
      <c r="A22" s="3"/>
      <c r="B22" s="8"/>
      <c r="C22" s="42">
        <v>11</v>
      </c>
      <c r="D22" s="51" t="s">
        <v>172</v>
      </c>
      <c r="E22" s="52" t="s">
        <v>173</v>
      </c>
      <c r="F22" s="44" t="s">
        <v>29</v>
      </c>
      <c r="G22" s="45">
        <v>45</v>
      </c>
      <c r="H22" s="46"/>
      <c r="I22" s="47">
        <f t="shared" si="0"/>
        <v>0</v>
      </c>
      <c r="J22" s="8"/>
    </row>
    <row r="23" spans="1:10" ht="24.5" customHeight="1" x14ac:dyDescent="0.25">
      <c r="A23" s="3"/>
      <c r="B23" s="8"/>
      <c r="C23" s="42">
        <v>12</v>
      </c>
      <c r="D23" s="51" t="s">
        <v>242</v>
      </c>
      <c r="E23" s="52" t="s">
        <v>243</v>
      </c>
      <c r="F23" s="44" t="s">
        <v>29</v>
      </c>
      <c r="G23" s="45">
        <v>290</v>
      </c>
      <c r="H23" s="46"/>
      <c r="I23" s="47">
        <f t="shared" si="0"/>
        <v>0</v>
      </c>
      <c r="J23" s="8"/>
    </row>
    <row r="24" spans="1:10" ht="12.75" customHeight="1" x14ac:dyDescent="0.25">
      <c r="A24" s="3"/>
      <c r="B24" s="8"/>
      <c r="C24" s="42">
        <v>13</v>
      </c>
      <c r="D24" s="51" t="s">
        <v>244</v>
      </c>
      <c r="E24" s="52" t="s">
        <v>245</v>
      </c>
      <c r="F24" s="44" t="s">
        <v>29</v>
      </c>
      <c r="G24" s="45">
        <v>285</v>
      </c>
      <c r="H24" s="46"/>
      <c r="I24" s="47">
        <f t="shared" si="0"/>
        <v>0</v>
      </c>
      <c r="J24" s="8"/>
    </row>
    <row r="25" spans="1:10" ht="12.75" customHeight="1" x14ac:dyDescent="0.25">
      <c r="A25" s="3"/>
      <c r="B25" s="8"/>
      <c r="C25" s="42">
        <v>14</v>
      </c>
      <c r="D25" s="51" t="s">
        <v>246</v>
      </c>
      <c r="E25" s="52" t="s">
        <v>247</v>
      </c>
      <c r="F25" s="44" t="s">
        <v>29</v>
      </c>
      <c r="G25" s="45">
        <v>215</v>
      </c>
      <c r="H25" s="46"/>
      <c r="I25" s="47">
        <f t="shared" si="0"/>
        <v>0</v>
      </c>
      <c r="J25" s="8"/>
    </row>
    <row r="26" spans="1:10" ht="12.75" customHeight="1" x14ac:dyDescent="0.25">
      <c r="A26" s="3"/>
      <c r="B26" s="8"/>
      <c r="C26" s="42">
        <v>15</v>
      </c>
      <c r="D26" s="51" t="s">
        <v>248</v>
      </c>
      <c r="E26" s="52" t="s">
        <v>249</v>
      </c>
      <c r="F26" s="44" t="s">
        <v>29</v>
      </c>
      <c r="G26" s="45">
        <v>80</v>
      </c>
      <c r="H26" s="46"/>
      <c r="I26" s="47">
        <f t="shared" si="0"/>
        <v>0</v>
      </c>
      <c r="J26" s="8"/>
    </row>
    <row r="27" spans="1:10" ht="12.75" customHeight="1" x14ac:dyDescent="0.25">
      <c r="A27" s="3"/>
      <c r="B27" s="8"/>
      <c r="C27" s="42">
        <v>16</v>
      </c>
      <c r="D27" s="51" t="s">
        <v>250</v>
      </c>
      <c r="E27" s="52" t="s">
        <v>251</v>
      </c>
      <c r="F27" s="44" t="s">
        <v>29</v>
      </c>
      <c r="G27" s="45">
        <v>80</v>
      </c>
      <c r="H27" s="46"/>
      <c r="I27" s="47">
        <f t="shared" si="0"/>
        <v>0</v>
      </c>
      <c r="J27" s="8"/>
    </row>
    <row r="28" spans="1:10" ht="12.75" customHeight="1" x14ac:dyDescent="0.25">
      <c r="A28" s="3"/>
      <c r="B28" s="8"/>
      <c r="C28" s="42">
        <v>17</v>
      </c>
      <c r="D28" s="51" t="s">
        <v>61</v>
      </c>
      <c r="E28" s="52" t="s">
        <v>62</v>
      </c>
      <c r="F28" s="44" t="s">
        <v>29</v>
      </c>
      <c r="G28" s="45">
        <v>160</v>
      </c>
      <c r="H28" s="46"/>
      <c r="I28" s="47">
        <f t="shared" si="0"/>
        <v>0</v>
      </c>
      <c r="J28" s="8"/>
    </row>
    <row r="29" spans="1:10" ht="26" customHeight="1" x14ac:dyDescent="0.25">
      <c r="A29" s="3"/>
      <c r="B29" s="8"/>
      <c r="C29" s="42">
        <v>18</v>
      </c>
      <c r="D29" s="51" t="s">
        <v>252</v>
      </c>
      <c r="E29" s="52" t="s">
        <v>253</v>
      </c>
      <c r="F29" s="44" t="s">
        <v>29</v>
      </c>
      <c r="G29" s="45">
        <v>2</v>
      </c>
      <c r="H29" s="46"/>
      <c r="I29" s="47">
        <f t="shared" si="0"/>
        <v>0</v>
      </c>
      <c r="J29" s="8"/>
    </row>
    <row r="30" spans="1:10" ht="12.75" customHeight="1" x14ac:dyDescent="0.25">
      <c r="A30" s="3"/>
      <c r="B30" s="8"/>
      <c r="C30" s="42">
        <v>19</v>
      </c>
      <c r="D30" s="51" t="s">
        <v>174</v>
      </c>
      <c r="E30" s="52" t="s">
        <v>175</v>
      </c>
      <c r="F30" s="44" t="s">
        <v>29</v>
      </c>
      <c r="G30" s="45">
        <v>290</v>
      </c>
      <c r="H30" s="46"/>
      <c r="I30" s="47">
        <f t="shared" si="0"/>
        <v>0</v>
      </c>
      <c r="J30" s="8"/>
    </row>
    <row r="31" spans="1:10" ht="12.75" customHeight="1" x14ac:dyDescent="0.25">
      <c r="A31" s="3"/>
      <c r="B31" s="8"/>
      <c r="C31" s="42">
        <v>20</v>
      </c>
      <c r="D31" s="51" t="s">
        <v>254</v>
      </c>
      <c r="E31" s="52" t="s">
        <v>255</v>
      </c>
      <c r="F31" s="44" t="s">
        <v>29</v>
      </c>
      <c r="G31" s="45">
        <v>820</v>
      </c>
      <c r="H31" s="46"/>
      <c r="I31" s="47">
        <f t="shared" si="0"/>
        <v>0</v>
      </c>
      <c r="J31" s="8"/>
    </row>
    <row r="32" spans="1:10" ht="12.75" customHeight="1" x14ac:dyDescent="0.25">
      <c r="A32" s="3"/>
      <c r="B32" s="8"/>
      <c r="C32" s="42">
        <v>21</v>
      </c>
      <c r="D32" s="51" t="s">
        <v>265</v>
      </c>
      <c r="E32" s="52" t="s">
        <v>266</v>
      </c>
      <c r="F32" s="44" t="s">
        <v>21</v>
      </c>
      <c r="G32" s="45">
        <v>6</v>
      </c>
      <c r="H32" s="46"/>
      <c r="I32" s="47">
        <f t="shared" si="0"/>
        <v>0</v>
      </c>
      <c r="J32" s="8"/>
    </row>
    <row r="33" spans="1:10" ht="12.75" customHeight="1" x14ac:dyDescent="0.25">
      <c r="A33" s="3"/>
      <c r="B33" s="8"/>
      <c r="C33" s="42">
        <v>22</v>
      </c>
      <c r="D33" s="51" t="s">
        <v>186</v>
      </c>
      <c r="E33" s="52" t="s">
        <v>187</v>
      </c>
      <c r="F33" s="44" t="s">
        <v>21</v>
      </c>
      <c r="G33" s="45">
        <v>2</v>
      </c>
      <c r="H33" s="46"/>
      <c r="I33" s="47">
        <f t="shared" si="0"/>
        <v>0</v>
      </c>
      <c r="J33" s="8"/>
    </row>
    <row r="34" spans="1:10" ht="12.75" customHeight="1" x14ac:dyDescent="0.25">
      <c r="A34" s="3"/>
      <c r="B34" s="8"/>
      <c r="C34" s="42">
        <v>23</v>
      </c>
      <c r="D34" s="51" t="s">
        <v>193</v>
      </c>
      <c r="E34" s="52" t="s">
        <v>194</v>
      </c>
      <c r="F34" s="44" t="s">
        <v>21</v>
      </c>
      <c r="G34" s="45">
        <v>2</v>
      </c>
      <c r="H34" s="46"/>
      <c r="I34" s="47">
        <f t="shared" si="0"/>
        <v>0</v>
      </c>
      <c r="J34" s="8"/>
    </row>
    <row r="35" spans="1:10" ht="12.75" customHeight="1" x14ac:dyDescent="0.25">
      <c r="A35" s="3"/>
      <c r="B35" s="8"/>
      <c r="C35" s="42">
        <v>24</v>
      </c>
      <c r="D35" s="51" t="s">
        <v>267</v>
      </c>
      <c r="E35" s="52" t="s">
        <v>268</v>
      </c>
      <c r="F35" s="44" t="s">
        <v>21</v>
      </c>
      <c r="G35" s="45">
        <v>12</v>
      </c>
      <c r="H35" s="46"/>
      <c r="I35" s="47">
        <f t="shared" si="0"/>
        <v>0</v>
      </c>
      <c r="J35" s="8"/>
    </row>
    <row r="36" spans="1:10" ht="12.75" customHeight="1" x14ac:dyDescent="0.25">
      <c r="A36" s="3"/>
      <c r="B36" s="8"/>
      <c r="C36" s="42">
        <v>25</v>
      </c>
      <c r="D36" s="51" t="s">
        <v>269</v>
      </c>
      <c r="E36" s="52" t="s">
        <v>270</v>
      </c>
      <c r="F36" s="44" t="s">
        <v>21</v>
      </c>
      <c r="G36" s="45">
        <v>22</v>
      </c>
      <c r="H36" s="46"/>
      <c r="I36" s="47">
        <f t="shared" si="0"/>
        <v>0</v>
      </c>
      <c r="J36" s="8"/>
    </row>
    <row r="37" spans="1:10" ht="12.75" customHeight="1" x14ac:dyDescent="0.25">
      <c r="A37" s="3"/>
      <c r="B37" s="8"/>
      <c r="C37" s="42">
        <v>26</v>
      </c>
      <c r="D37" s="51" t="s">
        <v>271</v>
      </c>
      <c r="E37" s="52" t="s">
        <v>86</v>
      </c>
      <c r="F37" s="44" t="s">
        <v>21</v>
      </c>
      <c r="G37" s="45">
        <v>22</v>
      </c>
      <c r="H37" s="46"/>
      <c r="I37" s="47">
        <f t="shared" si="0"/>
        <v>0</v>
      </c>
      <c r="J37" s="8"/>
    </row>
    <row r="38" spans="1:10" ht="12.75" customHeight="1" x14ac:dyDescent="0.25">
      <c r="A38" s="3"/>
      <c r="B38" s="8"/>
      <c r="C38" s="42">
        <v>27</v>
      </c>
      <c r="D38" s="51" t="s">
        <v>131</v>
      </c>
      <c r="E38" s="52" t="s">
        <v>258</v>
      </c>
      <c r="F38" s="44" t="s">
        <v>21</v>
      </c>
      <c r="G38" s="45">
        <v>30</v>
      </c>
      <c r="H38" s="46"/>
      <c r="I38" s="47">
        <f t="shared" si="0"/>
        <v>0</v>
      </c>
      <c r="J38" s="8"/>
    </row>
    <row r="39" spans="1:10" ht="12.75" customHeight="1" x14ac:dyDescent="0.25">
      <c r="A39" s="3"/>
      <c r="B39" s="8"/>
      <c r="C39" s="42">
        <v>28</v>
      </c>
      <c r="D39" s="51" t="s">
        <v>259</v>
      </c>
      <c r="E39" s="52" t="s">
        <v>260</v>
      </c>
      <c r="F39" s="44" t="s">
        <v>21</v>
      </c>
      <c r="G39" s="45">
        <v>290</v>
      </c>
      <c r="H39" s="46"/>
      <c r="I39" s="47">
        <f t="shared" si="0"/>
        <v>0</v>
      </c>
      <c r="J39" s="8"/>
    </row>
    <row r="40" spans="1:10" ht="25.5" customHeight="1" x14ac:dyDescent="0.25">
      <c r="A40" s="3"/>
      <c r="B40" s="8"/>
      <c r="C40" s="42">
        <v>29</v>
      </c>
      <c r="D40" s="51" t="s">
        <v>182</v>
      </c>
      <c r="E40" s="52" t="s">
        <v>183</v>
      </c>
      <c r="F40" s="44" t="s">
        <v>21</v>
      </c>
      <c r="G40" s="45">
        <v>10</v>
      </c>
      <c r="H40" s="46"/>
      <c r="I40" s="47">
        <f t="shared" si="0"/>
        <v>0</v>
      </c>
      <c r="J40" s="8"/>
    </row>
    <row r="41" spans="1:10" ht="12.75" customHeight="1" x14ac:dyDescent="0.25">
      <c r="A41" s="3"/>
      <c r="B41" s="8"/>
      <c r="C41" s="42">
        <v>30</v>
      </c>
      <c r="D41" s="51" t="s">
        <v>261</v>
      </c>
      <c r="E41" s="52" t="s">
        <v>262</v>
      </c>
      <c r="F41" s="44" t="s">
        <v>21</v>
      </c>
      <c r="G41" s="45">
        <v>1</v>
      </c>
      <c r="H41" s="46"/>
      <c r="I41" s="47">
        <f t="shared" si="0"/>
        <v>0</v>
      </c>
      <c r="J41" s="8"/>
    </row>
    <row r="42" spans="1:10" ht="12.75" customHeight="1" x14ac:dyDescent="0.25">
      <c r="A42" s="3"/>
      <c r="B42" s="8"/>
      <c r="C42" s="42">
        <v>31</v>
      </c>
      <c r="D42" s="51" t="s">
        <v>263</v>
      </c>
      <c r="E42" s="52" t="s">
        <v>264</v>
      </c>
      <c r="F42" s="44" t="s">
        <v>29</v>
      </c>
      <c r="G42" s="45">
        <v>3</v>
      </c>
      <c r="H42" s="46"/>
      <c r="I42" s="47">
        <f t="shared" si="0"/>
        <v>0</v>
      </c>
      <c r="J42" s="8"/>
    </row>
    <row r="43" spans="1:10" ht="12.75" customHeight="1" x14ac:dyDescent="0.25">
      <c r="A43" s="3"/>
      <c r="B43" s="8"/>
      <c r="C43" s="42">
        <v>32</v>
      </c>
      <c r="D43" s="51" t="s">
        <v>272</v>
      </c>
      <c r="E43" s="52" t="s">
        <v>273</v>
      </c>
      <c r="F43" s="44" t="s">
        <v>34</v>
      </c>
      <c r="G43" s="45">
        <v>35</v>
      </c>
      <c r="H43" s="46"/>
      <c r="I43" s="47">
        <f t="shared" si="0"/>
        <v>0</v>
      </c>
      <c r="J43" s="8"/>
    </row>
    <row r="44" spans="1:10" ht="23.5" customHeight="1" x14ac:dyDescent="0.25">
      <c r="A44" s="3"/>
      <c r="B44" s="8"/>
      <c r="C44" s="42">
        <v>33</v>
      </c>
      <c r="D44" s="51" t="s">
        <v>300</v>
      </c>
      <c r="E44" s="52" t="s">
        <v>301</v>
      </c>
      <c r="F44" s="44" t="s">
        <v>34</v>
      </c>
      <c r="G44" s="45">
        <v>2.5</v>
      </c>
      <c r="H44" s="46"/>
      <c r="I44" s="47">
        <f t="shared" si="0"/>
        <v>0</v>
      </c>
      <c r="J44" s="8"/>
    </row>
    <row r="45" spans="1:10" ht="12.75" customHeight="1" x14ac:dyDescent="0.25">
      <c r="A45" s="3"/>
      <c r="B45" s="8"/>
      <c r="C45" s="42">
        <v>34</v>
      </c>
      <c r="D45" s="51" t="s">
        <v>274</v>
      </c>
      <c r="E45" s="52" t="s">
        <v>275</v>
      </c>
      <c r="F45" s="44" t="s">
        <v>29</v>
      </c>
      <c r="G45" s="45">
        <v>95</v>
      </c>
      <c r="H45" s="46"/>
      <c r="I45" s="47">
        <f t="shared" si="0"/>
        <v>0</v>
      </c>
      <c r="J45" s="8"/>
    </row>
    <row r="46" spans="1:10" ht="12.75" customHeight="1" x14ac:dyDescent="0.25">
      <c r="A46" s="3"/>
      <c r="B46" s="8"/>
      <c r="C46" s="42">
        <v>35</v>
      </c>
      <c r="D46" s="51" t="s">
        <v>276</v>
      </c>
      <c r="E46" s="52" t="s">
        <v>277</v>
      </c>
      <c r="F46" s="44" t="s">
        <v>29</v>
      </c>
      <c r="G46" s="45">
        <v>5</v>
      </c>
      <c r="H46" s="46"/>
      <c r="I46" s="47">
        <f t="shared" si="0"/>
        <v>0</v>
      </c>
      <c r="J46" s="8"/>
    </row>
    <row r="47" spans="1:10" ht="24.5" customHeight="1" x14ac:dyDescent="0.25">
      <c r="A47" s="3"/>
      <c r="B47" s="8"/>
      <c r="C47" s="42">
        <v>36</v>
      </c>
      <c r="D47" s="51" t="s">
        <v>281</v>
      </c>
      <c r="E47" s="52" t="s">
        <v>282</v>
      </c>
      <c r="F47" s="44" t="s">
        <v>283</v>
      </c>
      <c r="G47" s="45">
        <v>20</v>
      </c>
      <c r="H47" s="46"/>
      <c r="I47" s="47">
        <f t="shared" si="0"/>
        <v>0</v>
      </c>
      <c r="J47" s="8"/>
    </row>
    <row r="48" spans="1:10" ht="12.75" customHeight="1" x14ac:dyDescent="0.25">
      <c r="A48" s="3"/>
      <c r="B48" s="8"/>
      <c r="C48" s="42">
        <v>37</v>
      </c>
      <c r="D48" s="51" t="s">
        <v>284</v>
      </c>
      <c r="E48" s="52" t="s">
        <v>285</v>
      </c>
      <c r="F48" s="44" t="s">
        <v>283</v>
      </c>
      <c r="G48" s="45">
        <v>30</v>
      </c>
      <c r="H48" s="46"/>
      <c r="I48" s="47">
        <f t="shared" si="0"/>
        <v>0</v>
      </c>
      <c r="J48" s="8"/>
    </row>
    <row r="49" spans="1:10" ht="26" customHeight="1" x14ac:dyDescent="0.25">
      <c r="A49" s="3"/>
      <c r="B49" s="8"/>
      <c r="C49" s="42">
        <v>38</v>
      </c>
      <c r="D49" s="51" t="s">
        <v>296</v>
      </c>
      <c r="E49" s="52" t="s">
        <v>297</v>
      </c>
      <c r="F49" s="44" t="s">
        <v>29</v>
      </c>
      <c r="G49" s="45">
        <v>150</v>
      </c>
      <c r="H49" s="46"/>
      <c r="I49" s="47">
        <f t="shared" si="0"/>
        <v>0</v>
      </c>
      <c r="J49" s="8"/>
    </row>
    <row r="50" spans="1:10" ht="12.75" customHeight="1" x14ac:dyDescent="0.25">
      <c r="A50" s="3"/>
      <c r="B50" s="8"/>
      <c r="C50" s="42">
        <v>39</v>
      </c>
      <c r="D50" s="51" t="s">
        <v>298</v>
      </c>
      <c r="E50" s="52" t="s">
        <v>299</v>
      </c>
      <c r="F50" s="44" t="s">
        <v>29</v>
      </c>
      <c r="G50" s="45">
        <v>100</v>
      </c>
      <c r="H50" s="46"/>
      <c r="I50" s="47">
        <f t="shared" si="0"/>
        <v>0</v>
      </c>
      <c r="J50" s="8"/>
    </row>
    <row r="51" spans="1:10" ht="12.75" customHeight="1" x14ac:dyDescent="0.25">
      <c r="A51" s="3"/>
      <c r="B51" s="8"/>
      <c r="C51" s="42">
        <v>40</v>
      </c>
      <c r="D51" s="51" t="s">
        <v>286</v>
      </c>
      <c r="E51" s="52" t="s">
        <v>287</v>
      </c>
      <c r="F51" s="44" t="s">
        <v>29</v>
      </c>
      <c r="G51" s="45">
        <v>95</v>
      </c>
      <c r="H51" s="46"/>
      <c r="I51" s="47">
        <f t="shared" si="0"/>
        <v>0</v>
      </c>
      <c r="J51" s="8"/>
    </row>
    <row r="52" spans="1:10" ht="12.75" customHeight="1" x14ac:dyDescent="0.25">
      <c r="A52" s="3"/>
      <c r="B52" s="8"/>
      <c r="C52" s="42">
        <v>41</v>
      </c>
      <c r="D52" s="51" t="s">
        <v>288</v>
      </c>
      <c r="E52" s="52" t="s">
        <v>289</v>
      </c>
      <c r="F52" s="44" t="s">
        <v>29</v>
      </c>
      <c r="G52" s="45">
        <v>100</v>
      </c>
      <c r="H52" s="46"/>
      <c r="I52" s="47">
        <f t="shared" si="0"/>
        <v>0</v>
      </c>
      <c r="J52" s="8"/>
    </row>
    <row r="53" spans="1:10" ht="28.5" customHeight="1" x14ac:dyDescent="0.25">
      <c r="A53" s="3"/>
      <c r="B53" s="8"/>
      <c r="C53" s="42">
        <v>42</v>
      </c>
      <c r="D53" s="51" t="s">
        <v>292</v>
      </c>
      <c r="E53" s="52" t="s">
        <v>293</v>
      </c>
      <c r="F53" s="44" t="s">
        <v>34</v>
      </c>
      <c r="G53" s="45">
        <v>2.5</v>
      </c>
      <c r="H53" s="46"/>
      <c r="I53" s="47">
        <f t="shared" si="0"/>
        <v>0</v>
      </c>
      <c r="J53" s="8"/>
    </row>
    <row r="54" spans="1:10" ht="26" customHeight="1" x14ac:dyDescent="0.25">
      <c r="A54" s="3"/>
      <c r="B54" s="8"/>
      <c r="C54" s="42">
        <v>43</v>
      </c>
      <c r="D54" s="51" t="s">
        <v>294</v>
      </c>
      <c r="E54" s="52" t="s">
        <v>295</v>
      </c>
      <c r="F54" s="44" t="s">
        <v>34</v>
      </c>
      <c r="G54" s="45">
        <v>2.5</v>
      </c>
      <c r="H54" s="46"/>
      <c r="I54" s="47">
        <f t="shared" si="0"/>
        <v>0</v>
      </c>
      <c r="J54" s="8"/>
    </row>
    <row r="55" spans="1:10" ht="25.5" customHeight="1" x14ac:dyDescent="0.25">
      <c r="A55" s="3"/>
      <c r="B55" s="8"/>
      <c r="C55" s="42">
        <v>44</v>
      </c>
      <c r="D55" s="51" t="s">
        <v>316</v>
      </c>
      <c r="E55" s="52" t="s">
        <v>317</v>
      </c>
      <c r="F55" s="44" t="s">
        <v>34</v>
      </c>
      <c r="G55" s="45">
        <v>35</v>
      </c>
      <c r="H55" s="46"/>
      <c r="I55" s="47">
        <f t="shared" si="0"/>
        <v>0</v>
      </c>
      <c r="J55" s="8"/>
    </row>
    <row r="56" spans="1:10" ht="12.75" customHeight="1" x14ac:dyDescent="0.25">
      <c r="A56" s="3"/>
      <c r="B56" s="8"/>
      <c r="C56" s="42">
        <v>45</v>
      </c>
      <c r="D56" s="51" t="s">
        <v>318</v>
      </c>
      <c r="E56" s="52" t="s">
        <v>319</v>
      </c>
      <c r="F56" s="44" t="s">
        <v>34</v>
      </c>
      <c r="G56" s="45">
        <v>35</v>
      </c>
      <c r="H56" s="46"/>
      <c r="I56" s="47">
        <f t="shared" si="0"/>
        <v>0</v>
      </c>
      <c r="J56" s="8"/>
    </row>
    <row r="57" spans="1:10" ht="12.75" customHeight="1" x14ac:dyDescent="0.25">
      <c r="A57" s="3"/>
      <c r="B57" s="8"/>
      <c r="C57" s="42">
        <v>46</v>
      </c>
      <c r="D57" s="51" t="s">
        <v>290</v>
      </c>
      <c r="E57" s="52" t="s">
        <v>291</v>
      </c>
      <c r="F57" s="44" t="s">
        <v>29</v>
      </c>
      <c r="G57" s="45">
        <v>4</v>
      </c>
      <c r="H57" s="46"/>
      <c r="I57" s="47">
        <f t="shared" si="0"/>
        <v>0</v>
      </c>
      <c r="J57" s="8"/>
    </row>
    <row r="58" spans="1:10" ht="26.5" customHeight="1" x14ac:dyDescent="0.25">
      <c r="A58" s="3"/>
      <c r="B58" s="8"/>
      <c r="C58" s="42">
        <v>47</v>
      </c>
      <c r="D58" s="51" t="s">
        <v>302</v>
      </c>
      <c r="E58" s="52" t="s">
        <v>303</v>
      </c>
      <c r="F58" s="44" t="s">
        <v>283</v>
      </c>
      <c r="G58" s="45">
        <v>10</v>
      </c>
      <c r="H58" s="46"/>
      <c r="I58" s="47">
        <f t="shared" si="0"/>
        <v>0</v>
      </c>
      <c r="J58" s="8"/>
    </row>
    <row r="59" spans="1:10" ht="26" customHeight="1" x14ac:dyDescent="0.25">
      <c r="A59" s="3"/>
      <c r="B59" s="8"/>
      <c r="C59" s="42">
        <v>48</v>
      </c>
      <c r="D59" s="51" t="s">
        <v>304</v>
      </c>
      <c r="E59" s="52" t="s">
        <v>305</v>
      </c>
      <c r="F59" s="44" t="s">
        <v>283</v>
      </c>
      <c r="G59" s="45">
        <v>100</v>
      </c>
      <c r="H59" s="46"/>
      <c r="I59" s="47">
        <f t="shared" si="0"/>
        <v>0</v>
      </c>
      <c r="J59" s="8"/>
    </row>
    <row r="60" spans="1:10" ht="12.75" customHeight="1" x14ac:dyDescent="0.25">
      <c r="A60" s="3"/>
      <c r="B60" s="8"/>
      <c r="C60" s="42">
        <v>49</v>
      </c>
      <c r="D60" s="51" t="s">
        <v>306</v>
      </c>
      <c r="E60" s="52" t="s">
        <v>307</v>
      </c>
      <c r="F60" s="44" t="s">
        <v>223</v>
      </c>
      <c r="G60" s="45">
        <v>20</v>
      </c>
      <c r="H60" s="46"/>
      <c r="I60" s="47">
        <f t="shared" si="0"/>
        <v>0</v>
      </c>
      <c r="J60" s="8"/>
    </row>
    <row r="61" spans="1:10" ht="12.75" customHeight="1" x14ac:dyDescent="0.25">
      <c r="A61" s="3"/>
      <c r="B61" s="8"/>
      <c r="C61" s="42">
        <v>50</v>
      </c>
      <c r="D61" s="51" t="s">
        <v>315</v>
      </c>
      <c r="E61" s="52" t="s">
        <v>314</v>
      </c>
      <c r="F61" s="44" t="s">
        <v>223</v>
      </c>
      <c r="G61" s="45">
        <v>6</v>
      </c>
      <c r="H61" s="46"/>
      <c r="I61" s="47">
        <f t="shared" si="0"/>
        <v>0</v>
      </c>
      <c r="J61" s="8"/>
    </row>
    <row r="62" spans="1:10" ht="12.75" customHeight="1" x14ac:dyDescent="0.25">
      <c r="A62" s="3"/>
      <c r="B62" s="8"/>
      <c r="C62" s="42">
        <v>51</v>
      </c>
      <c r="D62" s="51" t="s">
        <v>310</v>
      </c>
      <c r="E62" s="52" t="s">
        <v>311</v>
      </c>
      <c r="F62" s="44" t="s">
        <v>223</v>
      </c>
      <c r="G62" s="45">
        <v>6</v>
      </c>
      <c r="H62" s="46"/>
      <c r="I62" s="47">
        <f t="shared" si="0"/>
        <v>0</v>
      </c>
      <c r="J62" s="8"/>
    </row>
    <row r="63" spans="1:10" ht="12.75" customHeight="1" x14ac:dyDescent="0.25">
      <c r="A63" s="3"/>
      <c r="B63" s="8"/>
      <c r="C63" s="42">
        <v>52</v>
      </c>
      <c r="D63" s="51" t="s">
        <v>312</v>
      </c>
      <c r="E63" s="52" t="s">
        <v>313</v>
      </c>
      <c r="F63" s="44" t="s">
        <v>223</v>
      </c>
      <c r="G63" s="45">
        <v>60</v>
      </c>
      <c r="H63" s="46"/>
      <c r="I63" s="47">
        <f t="shared" si="0"/>
        <v>0</v>
      </c>
      <c r="J63" s="8"/>
    </row>
    <row r="64" spans="1:10" ht="27.5" customHeight="1" x14ac:dyDescent="0.25">
      <c r="A64" s="3"/>
      <c r="B64" s="8"/>
      <c r="C64" s="42">
        <v>53</v>
      </c>
      <c r="D64" s="51" t="s">
        <v>308</v>
      </c>
      <c r="E64" s="52" t="s">
        <v>309</v>
      </c>
      <c r="F64" s="44" t="s">
        <v>223</v>
      </c>
      <c r="G64" s="45">
        <v>6</v>
      </c>
      <c r="H64" s="46"/>
      <c r="I64" s="47">
        <f t="shared" si="0"/>
        <v>0</v>
      </c>
      <c r="J64" s="8"/>
    </row>
    <row r="65" spans="1:10" ht="12.75" customHeight="1" x14ac:dyDescent="0.25">
      <c r="A65" s="3"/>
      <c r="B65" s="8"/>
      <c r="C65" s="42">
        <v>54</v>
      </c>
      <c r="D65" s="51" t="s">
        <v>226</v>
      </c>
      <c r="E65" s="52" t="s">
        <v>227</v>
      </c>
      <c r="F65" s="44" t="s">
        <v>21</v>
      </c>
      <c r="G65" s="45">
        <v>1</v>
      </c>
      <c r="H65" s="46"/>
      <c r="I65" s="47">
        <f t="shared" ref="I65:I72" si="1">ROUND(H65*G65,2)</f>
        <v>0</v>
      </c>
      <c r="J65" s="8"/>
    </row>
    <row r="66" spans="1:10" ht="12.75" customHeight="1" x14ac:dyDescent="0.25">
      <c r="A66" s="3"/>
      <c r="B66" s="8"/>
      <c r="C66" s="42">
        <v>55</v>
      </c>
      <c r="D66" s="51" t="s">
        <v>191</v>
      </c>
      <c r="E66" s="52" t="s">
        <v>192</v>
      </c>
      <c r="F66" s="44" t="s">
        <v>21</v>
      </c>
      <c r="G66" s="45">
        <v>15</v>
      </c>
      <c r="H66" s="46"/>
      <c r="I66" s="47">
        <f t="shared" si="1"/>
        <v>0</v>
      </c>
      <c r="J66" s="8"/>
    </row>
    <row r="67" spans="1:10" ht="25.5" customHeight="1" x14ac:dyDescent="0.25">
      <c r="A67" s="3"/>
      <c r="B67" s="8"/>
      <c r="C67" s="42">
        <v>56</v>
      </c>
      <c r="D67" s="51" t="s">
        <v>115</v>
      </c>
      <c r="E67" s="52" t="s">
        <v>348</v>
      </c>
      <c r="F67" s="44" t="s">
        <v>29</v>
      </c>
      <c r="G67" s="45">
        <v>135</v>
      </c>
      <c r="H67" s="46"/>
      <c r="I67" s="47">
        <f t="shared" si="1"/>
        <v>0</v>
      </c>
      <c r="J67" s="8"/>
    </row>
    <row r="68" spans="1:10" ht="12.75" customHeight="1" x14ac:dyDescent="0.25">
      <c r="A68" s="3"/>
      <c r="B68" s="8"/>
      <c r="C68" s="42">
        <v>57</v>
      </c>
      <c r="D68" s="51" t="s">
        <v>349</v>
      </c>
      <c r="E68" s="52" t="s">
        <v>350</v>
      </c>
      <c r="F68" s="44" t="s">
        <v>29</v>
      </c>
      <c r="G68" s="45">
        <v>120</v>
      </c>
      <c r="H68" s="46"/>
      <c r="I68" s="47">
        <f t="shared" si="1"/>
        <v>0</v>
      </c>
      <c r="J68" s="8"/>
    </row>
    <row r="69" spans="1:10" ht="12.75" customHeight="1" x14ac:dyDescent="0.25">
      <c r="A69" s="3"/>
      <c r="B69" s="8"/>
      <c r="C69" s="42">
        <v>58</v>
      </c>
      <c r="D69" s="51" t="s">
        <v>351</v>
      </c>
      <c r="E69" s="52" t="s">
        <v>352</v>
      </c>
      <c r="F69" s="44" t="s">
        <v>21</v>
      </c>
      <c r="G69" s="45">
        <v>20</v>
      </c>
      <c r="H69" s="46"/>
      <c r="I69" s="47">
        <f t="shared" si="1"/>
        <v>0</v>
      </c>
      <c r="J69" s="8"/>
    </row>
    <row r="70" spans="1:10" ht="12.75" customHeight="1" x14ac:dyDescent="0.25">
      <c r="A70" s="3"/>
      <c r="B70" s="8"/>
      <c r="C70" s="42">
        <v>59</v>
      </c>
      <c r="D70" s="51" t="s">
        <v>353</v>
      </c>
      <c r="E70" s="52" t="s">
        <v>354</v>
      </c>
      <c r="F70" s="44" t="s">
        <v>21</v>
      </c>
      <c r="G70" s="45">
        <v>14</v>
      </c>
      <c r="H70" s="46"/>
      <c r="I70" s="47">
        <f t="shared" si="1"/>
        <v>0</v>
      </c>
      <c r="J70" s="8"/>
    </row>
    <row r="71" spans="1:10" ht="12.75" customHeight="1" x14ac:dyDescent="0.25">
      <c r="A71" s="3"/>
      <c r="B71" s="8"/>
      <c r="C71" s="42">
        <v>60</v>
      </c>
      <c r="D71" s="51" t="s">
        <v>355</v>
      </c>
      <c r="E71" s="52" t="s">
        <v>356</v>
      </c>
      <c r="F71" s="44" t="s">
        <v>21</v>
      </c>
      <c r="G71" s="45">
        <v>16</v>
      </c>
      <c r="H71" s="46"/>
      <c r="I71" s="47">
        <f t="shared" si="1"/>
        <v>0</v>
      </c>
      <c r="J71" s="8"/>
    </row>
    <row r="72" spans="1:10" ht="12.75" customHeight="1" x14ac:dyDescent="0.25">
      <c r="A72" s="3"/>
      <c r="B72" s="8"/>
      <c r="C72" s="42">
        <v>61</v>
      </c>
      <c r="D72" s="51" t="s">
        <v>357</v>
      </c>
      <c r="E72" s="52" t="s">
        <v>358</v>
      </c>
      <c r="F72" s="44" t="s">
        <v>21</v>
      </c>
      <c r="G72" s="45">
        <v>1</v>
      </c>
      <c r="H72" s="46"/>
      <c r="I72" s="47">
        <f t="shared" si="1"/>
        <v>0</v>
      </c>
      <c r="J72" s="8"/>
    </row>
    <row r="73" spans="1:10" ht="12.75" customHeight="1" x14ac:dyDescent="0.25">
      <c r="A73" s="3"/>
      <c r="B73" s="8"/>
      <c r="C73" s="42">
        <v>62</v>
      </c>
      <c r="D73" s="51" t="s">
        <v>108</v>
      </c>
      <c r="E73" s="52" t="s">
        <v>109</v>
      </c>
      <c r="F73" s="44" t="s">
        <v>110</v>
      </c>
      <c r="G73" s="45">
        <v>0.39</v>
      </c>
      <c r="H73" s="58"/>
      <c r="I73" s="47">
        <f>(SUM(I75:I112)/100)*G73</f>
        <v>0</v>
      </c>
      <c r="J73" s="8"/>
    </row>
    <row r="74" spans="1:10" ht="15.9" customHeight="1" x14ac:dyDescent="0.35">
      <c r="A74" s="28"/>
      <c r="B74" s="29"/>
      <c r="C74" s="42"/>
      <c r="D74" s="31"/>
      <c r="E74" s="32" t="s">
        <v>30</v>
      </c>
      <c r="F74" s="30"/>
      <c r="G74" s="30"/>
      <c r="H74" s="33"/>
      <c r="I74" s="47"/>
      <c r="J74" s="29"/>
    </row>
    <row r="75" spans="1:10" ht="11.9" customHeight="1" x14ac:dyDescent="0.25">
      <c r="A75" s="3"/>
      <c r="B75" s="8"/>
      <c r="C75" s="42">
        <v>63</v>
      </c>
      <c r="D75" s="51"/>
      <c r="E75" s="61" t="s">
        <v>199</v>
      </c>
      <c r="F75" s="44" t="s">
        <v>21</v>
      </c>
      <c r="G75" s="45">
        <v>1</v>
      </c>
      <c r="H75" s="46"/>
      <c r="I75" s="47">
        <f t="shared" ref="I75:I112" si="2">ROUND(H75*G75,2)</f>
        <v>0</v>
      </c>
      <c r="J75" s="53"/>
    </row>
    <row r="76" spans="1:10" ht="11.9" customHeight="1" x14ac:dyDescent="0.25">
      <c r="A76" s="3"/>
      <c r="B76" s="8"/>
      <c r="C76" s="42">
        <v>64</v>
      </c>
      <c r="D76" s="51"/>
      <c r="E76" s="61" t="s">
        <v>200</v>
      </c>
      <c r="F76" s="44" t="s">
        <v>21</v>
      </c>
      <c r="G76" s="45">
        <v>1</v>
      </c>
      <c r="H76" s="46"/>
      <c r="I76" s="47">
        <f t="shared" si="2"/>
        <v>0</v>
      </c>
      <c r="J76" s="53"/>
    </row>
    <row r="77" spans="1:10" ht="11.9" customHeight="1" x14ac:dyDescent="0.25">
      <c r="A77" s="3"/>
      <c r="B77" s="8"/>
      <c r="C77" s="42">
        <v>65</v>
      </c>
      <c r="D77" s="51"/>
      <c r="E77" s="61" t="s">
        <v>201</v>
      </c>
      <c r="F77" s="44" t="s">
        <v>21</v>
      </c>
      <c r="G77" s="45">
        <v>3</v>
      </c>
      <c r="H77" s="46"/>
      <c r="I77" s="47">
        <f t="shared" si="2"/>
        <v>0</v>
      </c>
      <c r="J77" s="53"/>
    </row>
    <row r="78" spans="1:10" ht="11.9" customHeight="1" x14ac:dyDescent="0.25">
      <c r="A78" s="3"/>
      <c r="B78" s="8"/>
      <c r="C78" s="42">
        <v>66</v>
      </c>
      <c r="D78" s="51"/>
      <c r="E78" s="61" t="s">
        <v>202</v>
      </c>
      <c r="F78" s="44" t="s">
        <v>21</v>
      </c>
      <c r="G78" s="45">
        <v>1</v>
      </c>
      <c r="H78" s="46"/>
      <c r="I78" s="47">
        <f t="shared" si="2"/>
        <v>0</v>
      </c>
      <c r="J78" s="53"/>
    </row>
    <row r="79" spans="1:10" ht="11.9" customHeight="1" x14ac:dyDescent="0.25">
      <c r="A79" s="3"/>
      <c r="B79" s="8"/>
      <c r="C79" s="42">
        <v>67</v>
      </c>
      <c r="D79" s="51"/>
      <c r="E79" s="61" t="s">
        <v>203</v>
      </c>
      <c r="F79" s="44" t="s">
        <v>21</v>
      </c>
      <c r="G79" s="45">
        <v>3</v>
      </c>
      <c r="H79" s="46"/>
      <c r="I79" s="47">
        <f t="shared" si="2"/>
        <v>0</v>
      </c>
      <c r="J79" s="53"/>
    </row>
    <row r="80" spans="1:10" ht="11.9" customHeight="1" x14ac:dyDescent="0.25">
      <c r="A80" s="3"/>
      <c r="B80" s="8"/>
      <c r="C80" s="42">
        <v>68</v>
      </c>
      <c r="D80" s="51"/>
      <c r="E80" s="61" t="s">
        <v>204</v>
      </c>
      <c r="F80" s="44" t="s">
        <v>21</v>
      </c>
      <c r="G80" s="45">
        <v>1</v>
      </c>
      <c r="H80" s="46"/>
      <c r="I80" s="47">
        <f t="shared" si="2"/>
        <v>0</v>
      </c>
      <c r="J80" s="53"/>
    </row>
    <row r="81" spans="1:10" ht="11.9" customHeight="1" x14ac:dyDescent="0.25">
      <c r="A81" s="3"/>
      <c r="B81" s="8"/>
      <c r="C81" s="42">
        <v>69</v>
      </c>
      <c r="D81" s="51"/>
      <c r="E81" s="61" t="s">
        <v>142</v>
      </c>
      <c r="F81" s="44" t="s">
        <v>21</v>
      </c>
      <c r="G81" s="45">
        <v>1</v>
      </c>
      <c r="H81" s="46"/>
      <c r="I81" s="47">
        <f t="shared" si="2"/>
        <v>0</v>
      </c>
      <c r="J81" s="53"/>
    </row>
    <row r="82" spans="1:10" ht="11.9" customHeight="1" x14ac:dyDescent="0.25">
      <c r="A82" s="3"/>
      <c r="B82" s="8"/>
      <c r="C82" s="42">
        <v>70</v>
      </c>
      <c r="D82" s="51"/>
      <c r="E82" s="61" t="s">
        <v>144</v>
      </c>
      <c r="F82" s="44" t="s">
        <v>21</v>
      </c>
      <c r="G82" s="45">
        <v>1</v>
      </c>
      <c r="H82" s="46"/>
      <c r="I82" s="47">
        <f t="shared" si="2"/>
        <v>0</v>
      </c>
      <c r="J82" s="53"/>
    </row>
    <row r="83" spans="1:10" ht="11.9" customHeight="1" x14ac:dyDescent="0.25">
      <c r="A83" s="3"/>
      <c r="B83" s="8"/>
      <c r="C83" s="42">
        <v>71</v>
      </c>
      <c r="D83" s="51"/>
      <c r="E83" s="61" t="s">
        <v>161</v>
      </c>
      <c r="F83" s="44" t="s">
        <v>21</v>
      </c>
      <c r="G83" s="45">
        <v>3</v>
      </c>
      <c r="H83" s="46"/>
      <c r="I83" s="47">
        <f t="shared" si="2"/>
        <v>0</v>
      </c>
      <c r="J83" s="53"/>
    </row>
    <row r="84" spans="1:10" ht="11.9" customHeight="1" x14ac:dyDescent="0.25">
      <c r="A84" s="3"/>
      <c r="B84" s="8"/>
      <c r="C84" s="42">
        <v>72</v>
      </c>
      <c r="D84" s="51"/>
      <c r="E84" s="61" t="s">
        <v>205</v>
      </c>
      <c r="F84" s="44" t="s">
        <v>21</v>
      </c>
      <c r="G84" s="45">
        <v>1</v>
      </c>
      <c r="H84" s="46"/>
      <c r="I84" s="47">
        <f t="shared" si="2"/>
        <v>0</v>
      </c>
      <c r="J84" s="53"/>
    </row>
    <row r="85" spans="1:10" ht="11.9" customHeight="1" x14ac:dyDescent="0.25">
      <c r="A85" s="3"/>
      <c r="B85" s="8"/>
      <c r="C85" s="42">
        <v>73</v>
      </c>
      <c r="D85" s="51"/>
      <c r="E85" s="61" t="s">
        <v>206</v>
      </c>
      <c r="F85" s="44" t="s">
        <v>21</v>
      </c>
      <c r="G85" s="45">
        <v>10</v>
      </c>
      <c r="H85" s="46"/>
      <c r="I85" s="47">
        <f t="shared" si="2"/>
        <v>0</v>
      </c>
      <c r="J85" s="53"/>
    </row>
    <row r="86" spans="1:10" ht="11.9" customHeight="1" x14ac:dyDescent="0.25">
      <c r="A86" s="3"/>
      <c r="B86" s="8"/>
      <c r="C86" s="42">
        <v>74</v>
      </c>
      <c r="D86" s="51"/>
      <c r="E86" s="61" t="s">
        <v>207</v>
      </c>
      <c r="F86" s="44" t="s">
        <v>29</v>
      </c>
      <c r="G86" s="45">
        <v>15</v>
      </c>
      <c r="H86" s="46"/>
      <c r="I86" s="47">
        <f t="shared" si="2"/>
        <v>0</v>
      </c>
      <c r="J86" s="53"/>
    </row>
    <row r="87" spans="1:10" ht="11.9" customHeight="1" x14ac:dyDescent="0.25">
      <c r="A87" s="3"/>
      <c r="B87" s="8"/>
      <c r="C87" s="42">
        <v>75</v>
      </c>
      <c r="D87" s="51"/>
      <c r="E87" s="61" t="s">
        <v>150</v>
      </c>
      <c r="F87" s="44" t="s">
        <v>29</v>
      </c>
      <c r="G87" s="45">
        <v>30</v>
      </c>
      <c r="H87" s="46"/>
      <c r="I87" s="47">
        <f t="shared" si="2"/>
        <v>0</v>
      </c>
      <c r="J87" s="53"/>
    </row>
    <row r="88" spans="1:10" ht="11.9" customHeight="1" x14ac:dyDescent="0.25">
      <c r="A88" s="3"/>
      <c r="B88" s="8"/>
      <c r="C88" s="42">
        <v>76</v>
      </c>
      <c r="D88" s="51"/>
      <c r="E88" s="61" t="s">
        <v>151</v>
      </c>
      <c r="F88" s="44" t="s">
        <v>29</v>
      </c>
      <c r="G88" s="45">
        <v>10</v>
      </c>
      <c r="H88" s="46"/>
      <c r="I88" s="47">
        <f t="shared" si="2"/>
        <v>0</v>
      </c>
      <c r="J88" s="53"/>
    </row>
    <row r="89" spans="1:10" ht="11.9" customHeight="1" x14ac:dyDescent="0.25">
      <c r="A89" s="3"/>
      <c r="B89" s="8"/>
      <c r="C89" s="42">
        <v>77</v>
      </c>
      <c r="D89" s="51"/>
      <c r="E89" s="61" t="s">
        <v>208</v>
      </c>
      <c r="F89" s="44" t="s">
        <v>29</v>
      </c>
      <c r="G89" s="45">
        <v>290</v>
      </c>
      <c r="H89" s="46"/>
      <c r="I89" s="47">
        <f t="shared" si="2"/>
        <v>0</v>
      </c>
      <c r="J89" s="53"/>
    </row>
    <row r="90" spans="1:10" ht="11.9" customHeight="1" x14ac:dyDescent="0.25">
      <c r="A90" s="3"/>
      <c r="B90" s="8"/>
      <c r="C90" s="42">
        <v>78</v>
      </c>
      <c r="D90" s="51"/>
      <c r="E90" s="61" t="s">
        <v>209</v>
      </c>
      <c r="F90" s="44" t="s">
        <v>29</v>
      </c>
      <c r="G90" s="45">
        <v>285</v>
      </c>
      <c r="H90" s="46"/>
      <c r="I90" s="47">
        <f t="shared" si="2"/>
        <v>0</v>
      </c>
      <c r="J90" s="53"/>
    </row>
    <row r="91" spans="1:10" ht="11.9" customHeight="1" x14ac:dyDescent="0.25">
      <c r="A91" s="3"/>
      <c r="B91" s="8"/>
      <c r="C91" s="42">
        <v>79</v>
      </c>
      <c r="D91" s="51"/>
      <c r="E91" s="61" t="s">
        <v>210</v>
      </c>
      <c r="F91" s="44" t="s">
        <v>29</v>
      </c>
      <c r="G91" s="45">
        <v>215</v>
      </c>
      <c r="H91" s="46"/>
      <c r="I91" s="47">
        <f t="shared" si="2"/>
        <v>0</v>
      </c>
      <c r="J91" s="53"/>
    </row>
    <row r="92" spans="1:10" ht="11.9" customHeight="1" x14ac:dyDescent="0.25">
      <c r="A92" s="3"/>
      <c r="B92" s="8"/>
      <c r="C92" s="42">
        <v>80</v>
      </c>
      <c r="D92" s="51"/>
      <c r="E92" s="61" t="s">
        <v>218</v>
      </c>
      <c r="F92" s="44" t="s">
        <v>29</v>
      </c>
      <c r="G92" s="45">
        <v>80</v>
      </c>
      <c r="H92" s="46"/>
      <c r="I92" s="47">
        <f t="shared" si="2"/>
        <v>0</v>
      </c>
      <c r="J92" s="53"/>
    </row>
    <row r="93" spans="1:10" ht="11.9" customHeight="1" x14ac:dyDescent="0.25">
      <c r="A93" s="3"/>
      <c r="B93" s="8"/>
      <c r="C93" s="42">
        <v>81</v>
      </c>
      <c r="D93" s="51"/>
      <c r="E93" s="61" t="s">
        <v>211</v>
      </c>
      <c r="F93" s="44" t="s">
        <v>29</v>
      </c>
      <c r="G93" s="45">
        <v>80</v>
      </c>
      <c r="H93" s="46"/>
      <c r="I93" s="47">
        <f t="shared" si="2"/>
        <v>0</v>
      </c>
      <c r="J93" s="53"/>
    </row>
    <row r="94" spans="1:10" ht="11.9" customHeight="1" x14ac:dyDescent="0.25">
      <c r="A94" s="3"/>
      <c r="B94" s="8"/>
      <c r="C94" s="42">
        <v>82</v>
      </c>
      <c r="D94" s="51"/>
      <c r="E94" s="61" t="s">
        <v>212</v>
      </c>
      <c r="F94" s="44" t="s">
        <v>29</v>
      </c>
      <c r="G94" s="45">
        <v>80</v>
      </c>
      <c r="H94" s="46"/>
      <c r="I94" s="47">
        <f t="shared" si="2"/>
        <v>0</v>
      </c>
      <c r="J94" s="53"/>
    </row>
    <row r="95" spans="1:10" ht="11.9" customHeight="1" x14ac:dyDescent="0.25">
      <c r="A95" s="3"/>
      <c r="B95" s="8"/>
      <c r="C95" s="42">
        <v>83</v>
      </c>
      <c r="D95" s="51"/>
      <c r="E95" s="61" t="s">
        <v>213</v>
      </c>
      <c r="F95" s="44" t="s">
        <v>29</v>
      </c>
      <c r="G95" s="45">
        <v>80</v>
      </c>
      <c r="H95" s="46"/>
      <c r="I95" s="47">
        <f t="shared" si="2"/>
        <v>0</v>
      </c>
      <c r="J95" s="53"/>
    </row>
    <row r="96" spans="1:10" ht="11.9" customHeight="1" x14ac:dyDescent="0.25">
      <c r="A96" s="3"/>
      <c r="B96" s="8"/>
      <c r="C96" s="42">
        <v>84</v>
      </c>
      <c r="D96" s="51"/>
      <c r="E96" s="61" t="s">
        <v>214</v>
      </c>
      <c r="F96" s="44" t="s">
        <v>29</v>
      </c>
      <c r="G96" s="45">
        <v>2</v>
      </c>
      <c r="H96" s="46"/>
      <c r="I96" s="47">
        <f t="shared" si="2"/>
        <v>0</v>
      </c>
      <c r="J96" s="53"/>
    </row>
    <row r="97" spans="1:10" ht="11.9" customHeight="1" x14ac:dyDescent="0.25">
      <c r="A97" s="3"/>
      <c r="B97" s="8"/>
      <c r="C97" s="42">
        <v>85</v>
      </c>
      <c r="D97" s="51"/>
      <c r="E97" s="61" t="s">
        <v>256</v>
      </c>
      <c r="F97" s="44" t="s">
        <v>21</v>
      </c>
      <c r="G97" s="45">
        <v>30</v>
      </c>
      <c r="H97" s="46"/>
      <c r="I97" s="47">
        <f t="shared" si="2"/>
        <v>0</v>
      </c>
      <c r="J97" s="53"/>
    </row>
    <row r="98" spans="1:10" ht="11.9" customHeight="1" x14ac:dyDescent="0.25">
      <c r="A98" s="3"/>
      <c r="B98" s="8"/>
      <c r="C98" s="42">
        <v>86</v>
      </c>
      <c r="D98" s="51"/>
      <c r="E98" s="61" t="s">
        <v>257</v>
      </c>
      <c r="F98" s="44" t="s">
        <v>21</v>
      </c>
      <c r="G98" s="45">
        <v>290</v>
      </c>
      <c r="H98" s="46"/>
      <c r="I98" s="47">
        <f t="shared" si="2"/>
        <v>0</v>
      </c>
      <c r="J98" s="53"/>
    </row>
    <row r="99" spans="1:10" ht="11.9" customHeight="1" x14ac:dyDescent="0.25">
      <c r="A99" s="3"/>
      <c r="B99" s="8"/>
      <c r="C99" s="42">
        <v>87</v>
      </c>
      <c r="D99" s="51"/>
      <c r="E99" s="61" t="s">
        <v>215</v>
      </c>
      <c r="F99" s="44" t="s">
        <v>21</v>
      </c>
      <c r="G99" s="45">
        <v>2</v>
      </c>
      <c r="H99" s="46"/>
      <c r="I99" s="47">
        <f t="shared" si="2"/>
        <v>0</v>
      </c>
      <c r="J99" s="53"/>
    </row>
    <row r="100" spans="1:10" ht="11.9" customHeight="1" x14ac:dyDescent="0.25">
      <c r="A100" s="3"/>
      <c r="B100" s="8"/>
      <c r="C100" s="42">
        <v>88</v>
      </c>
      <c r="D100" s="51"/>
      <c r="E100" s="61" t="s">
        <v>220</v>
      </c>
      <c r="F100" s="44" t="s">
        <v>21</v>
      </c>
      <c r="G100" s="45">
        <v>2</v>
      </c>
      <c r="H100" s="46"/>
      <c r="I100" s="47">
        <f t="shared" si="2"/>
        <v>0</v>
      </c>
      <c r="J100" s="53"/>
    </row>
    <row r="101" spans="1:10" ht="11.9" customHeight="1" x14ac:dyDescent="0.25">
      <c r="A101" s="3"/>
      <c r="B101" s="8"/>
      <c r="C101" s="42">
        <v>89</v>
      </c>
      <c r="D101" s="51"/>
      <c r="E101" s="61" t="s">
        <v>219</v>
      </c>
      <c r="F101" s="44" t="s">
        <v>21</v>
      </c>
      <c r="G101" s="45">
        <v>6</v>
      </c>
      <c r="H101" s="46"/>
      <c r="I101" s="47">
        <f t="shared" si="2"/>
        <v>0</v>
      </c>
      <c r="J101" s="53"/>
    </row>
    <row r="102" spans="1:10" ht="25.5" customHeight="1" x14ac:dyDescent="0.25">
      <c r="A102" s="3"/>
      <c r="B102" s="8"/>
      <c r="C102" s="42">
        <v>90</v>
      </c>
      <c r="D102" s="51"/>
      <c r="E102" s="61" t="s">
        <v>216</v>
      </c>
      <c r="F102" s="44" t="s">
        <v>21</v>
      </c>
      <c r="G102" s="45">
        <v>1</v>
      </c>
      <c r="H102" s="46"/>
      <c r="I102" s="47">
        <f t="shared" si="2"/>
        <v>0</v>
      </c>
      <c r="J102" s="53"/>
    </row>
    <row r="103" spans="1:10" ht="11.9" customHeight="1" x14ac:dyDescent="0.25">
      <c r="A103" s="3"/>
      <c r="B103" s="8"/>
      <c r="C103" s="42">
        <v>91</v>
      </c>
      <c r="D103" s="51"/>
      <c r="E103" s="61" t="s">
        <v>217</v>
      </c>
      <c r="F103" s="44" t="s">
        <v>29</v>
      </c>
      <c r="G103" s="45">
        <v>150</v>
      </c>
      <c r="H103" s="46"/>
      <c r="I103" s="47">
        <f t="shared" si="2"/>
        <v>0</v>
      </c>
      <c r="J103" s="53"/>
    </row>
    <row r="104" spans="1:10" ht="11.9" customHeight="1" x14ac:dyDescent="0.25">
      <c r="A104" s="3"/>
      <c r="B104" s="8"/>
      <c r="C104" s="42">
        <v>92</v>
      </c>
      <c r="D104" s="51"/>
      <c r="E104" s="61" t="s">
        <v>221</v>
      </c>
      <c r="F104" s="44" t="s">
        <v>29</v>
      </c>
      <c r="G104" s="45">
        <v>3</v>
      </c>
      <c r="H104" s="46"/>
      <c r="I104" s="47">
        <f t="shared" si="2"/>
        <v>0</v>
      </c>
      <c r="J104" s="53"/>
    </row>
    <row r="105" spans="1:10" ht="11.9" customHeight="1" x14ac:dyDescent="0.25">
      <c r="A105" s="3"/>
      <c r="B105" s="8"/>
      <c r="C105" s="42">
        <v>93</v>
      </c>
      <c r="D105" s="51"/>
      <c r="E105" s="61" t="s">
        <v>224</v>
      </c>
      <c r="F105" s="44" t="s">
        <v>21</v>
      </c>
      <c r="G105" s="45">
        <v>8</v>
      </c>
      <c r="H105" s="46"/>
      <c r="I105" s="47">
        <f t="shared" si="2"/>
        <v>0</v>
      </c>
      <c r="J105" s="53"/>
    </row>
    <row r="106" spans="1:10" ht="11.9" customHeight="1" x14ac:dyDescent="0.25">
      <c r="A106" s="3"/>
      <c r="B106" s="8"/>
      <c r="C106" s="42">
        <v>94</v>
      </c>
      <c r="D106" s="51"/>
      <c r="E106" s="61" t="s">
        <v>225</v>
      </c>
      <c r="F106" s="44" t="s">
        <v>29</v>
      </c>
      <c r="G106" s="45">
        <v>10</v>
      </c>
      <c r="H106" s="46"/>
      <c r="I106" s="47">
        <f t="shared" si="2"/>
        <v>0</v>
      </c>
      <c r="J106" s="53"/>
    </row>
    <row r="107" spans="1:10" ht="11.9" customHeight="1" x14ac:dyDescent="0.25">
      <c r="A107" s="3"/>
      <c r="B107" s="8"/>
      <c r="C107" s="42">
        <v>95</v>
      </c>
      <c r="D107" s="51"/>
      <c r="E107" s="61" t="s">
        <v>278</v>
      </c>
      <c r="F107" s="44" t="s">
        <v>223</v>
      </c>
      <c r="G107" s="45">
        <v>16</v>
      </c>
      <c r="H107" s="46"/>
      <c r="I107" s="47">
        <f t="shared" si="2"/>
        <v>0</v>
      </c>
      <c r="J107" s="53"/>
    </row>
    <row r="108" spans="1:10" ht="11.9" customHeight="1" x14ac:dyDescent="0.25">
      <c r="A108" s="3"/>
      <c r="B108" s="8"/>
      <c r="C108" s="42">
        <v>96</v>
      </c>
      <c r="D108" s="51"/>
      <c r="E108" s="61" t="s">
        <v>279</v>
      </c>
      <c r="F108" s="44" t="s">
        <v>223</v>
      </c>
      <c r="G108" s="45">
        <v>2</v>
      </c>
      <c r="H108" s="46"/>
      <c r="I108" s="47">
        <f t="shared" si="2"/>
        <v>0</v>
      </c>
      <c r="J108" s="53"/>
    </row>
    <row r="109" spans="1:10" ht="11.9" customHeight="1" x14ac:dyDescent="0.25">
      <c r="A109" s="3"/>
      <c r="B109" s="8"/>
      <c r="C109" s="42">
        <v>97</v>
      </c>
      <c r="D109" s="51"/>
      <c r="E109" s="61" t="s">
        <v>280</v>
      </c>
      <c r="F109" s="44" t="s">
        <v>223</v>
      </c>
      <c r="G109" s="45">
        <v>6</v>
      </c>
      <c r="H109" s="46"/>
      <c r="I109" s="47">
        <f t="shared" si="2"/>
        <v>0</v>
      </c>
      <c r="J109" s="53"/>
    </row>
    <row r="110" spans="1:10" ht="11.9" customHeight="1" x14ac:dyDescent="0.25">
      <c r="A110" s="3"/>
      <c r="B110" s="8"/>
      <c r="C110" s="42">
        <v>98</v>
      </c>
      <c r="D110" s="51"/>
      <c r="E110" s="61" t="s">
        <v>222</v>
      </c>
      <c r="F110" s="44" t="s">
        <v>21</v>
      </c>
      <c r="G110" s="45">
        <v>1</v>
      </c>
      <c r="H110" s="46"/>
      <c r="I110" s="47">
        <f t="shared" si="2"/>
        <v>0</v>
      </c>
      <c r="J110" s="53"/>
    </row>
    <row r="111" spans="1:10" ht="11.9" customHeight="1" x14ac:dyDescent="0.25">
      <c r="A111" s="3"/>
      <c r="B111" s="8"/>
      <c r="C111" s="42">
        <v>99</v>
      </c>
      <c r="D111" s="51"/>
      <c r="E111" s="61" t="s">
        <v>33</v>
      </c>
      <c r="F111" s="44" t="s">
        <v>34</v>
      </c>
      <c r="G111" s="45">
        <v>0.5</v>
      </c>
      <c r="H111" s="46"/>
      <c r="I111" s="47">
        <f t="shared" si="2"/>
        <v>0</v>
      </c>
      <c r="J111" s="53"/>
    </row>
    <row r="112" spans="1:10" ht="11.9" customHeight="1" x14ac:dyDescent="0.25">
      <c r="A112" s="3"/>
      <c r="B112" s="8"/>
      <c r="C112" s="42">
        <v>100</v>
      </c>
      <c r="D112" s="51"/>
      <c r="E112" s="52" t="s">
        <v>35</v>
      </c>
      <c r="F112" s="44" t="s">
        <v>21</v>
      </c>
      <c r="G112" s="45">
        <v>1</v>
      </c>
      <c r="H112" s="46"/>
      <c r="I112" s="47">
        <f t="shared" si="2"/>
        <v>0</v>
      </c>
      <c r="J112" s="53"/>
    </row>
    <row r="113" spans="1:10" ht="15" customHeight="1" x14ac:dyDescent="0.35">
      <c r="A113" s="28"/>
      <c r="B113" s="29"/>
      <c r="C113" s="42"/>
      <c r="D113" s="31"/>
      <c r="E113" s="32" t="s">
        <v>36</v>
      </c>
      <c r="F113" s="30"/>
      <c r="G113" s="30"/>
      <c r="H113" s="33"/>
      <c r="I113" s="34"/>
      <c r="J113" s="29"/>
    </row>
    <row r="114" spans="1:10" ht="11.9" customHeight="1" x14ac:dyDescent="0.25">
      <c r="A114" s="3"/>
      <c r="B114" s="8"/>
      <c r="C114" s="42">
        <v>101</v>
      </c>
      <c r="D114" s="51"/>
      <c r="E114" s="52" t="s">
        <v>37</v>
      </c>
      <c r="F114" s="44" t="s">
        <v>38</v>
      </c>
      <c r="G114" s="45">
        <v>2</v>
      </c>
      <c r="H114" s="46"/>
      <c r="I114" s="47">
        <f>ROUND(H114*G114,2)</f>
        <v>0</v>
      </c>
      <c r="J114" s="8"/>
    </row>
    <row r="115" spans="1:10" ht="11.9" customHeight="1" x14ac:dyDescent="0.25">
      <c r="A115" s="3"/>
      <c r="B115" s="8"/>
      <c r="C115" s="42">
        <v>102</v>
      </c>
      <c r="D115" s="51"/>
      <c r="E115" s="52" t="s">
        <v>320</v>
      </c>
      <c r="F115" s="44" t="s">
        <v>21</v>
      </c>
      <c r="G115" s="45">
        <v>1</v>
      </c>
      <c r="H115" s="46"/>
      <c r="I115" s="47">
        <f>ROUND(H115*G115,2)</f>
        <v>0</v>
      </c>
      <c r="J115" s="8"/>
    </row>
    <row r="116" spans="1:10" ht="11.9" customHeight="1" x14ac:dyDescent="0.25">
      <c r="A116" s="3"/>
      <c r="B116" s="8"/>
      <c r="C116" s="42">
        <v>103</v>
      </c>
      <c r="D116" s="51"/>
      <c r="E116" s="52" t="s">
        <v>139</v>
      </c>
      <c r="F116" s="44" t="s">
        <v>21</v>
      </c>
      <c r="G116" s="45">
        <v>1</v>
      </c>
      <c r="H116" s="46"/>
      <c r="I116" s="47">
        <f>ROUND(H116*G116,2)</f>
        <v>0</v>
      </c>
      <c r="J116" s="8"/>
    </row>
    <row r="117" spans="1:10" ht="8.75" customHeight="1" x14ac:dyDescent="0.25">
      <c r="A117" s="3"/>
      <c r="B117" s="48"/>
      <c r="C117" s="49"/>
      <c r="D117" s="49"/>
      <c r="E117" s="49"/>
      <c r="F117" s="49"/>
      <c r="G117" s="49"/>
      <c r="H117" s="50"/>
      <c r="I117" s="49"/>
      <c r="J117" s="8"/>
    </row>
    <row r="118" spans="1:10" ht="11.9" customHeight="1" x14ac:dyDescent="0.3">
      <c r="H118" s="2"/>
    </row>
    <row r="65561" ht="12.75" customHeight="1" x14ac:dyDescent="0.3"/>
    <row r="65562" ht="12.75" customHeight="1" x14ac:dyDescent="0.3"/>
    <row r="65563" ht="12.75" customHeight="1" x14ac:dyDescent="0.3"/>
    <row r="65564" ht="12.75" customHeight="1" x14ac:dyDescent="0.3"/>
    <row r="65565" ht="12.75" customHeight="1" x14ac:dyDescent="0.3"/>
    <row r="65566" ht="12.75" customHeight="1" x14ac:dyDescent="0.3"/>
    <row r="65567" ht="12.75" customHeight="1" x14ac:dyDescent="0.3"/>
    <row r="65568" ht="12.75" customHeight="1" x14ac:dyDescent="0.3"/>
    <row r="65569" ht="12.75" customHeight="1" x14ac:dyDescent="0.3"/>
    <row r="65570" ht="12.75" customHeight="1" x14ac:dyDescent="0.3"/>
    <row r="65571" ht="12.75" customHeight="1" x14ac:dyDescent="0.3"/>
    <row r="65572" ht="12.75" customHeight="1" x14ac:dyDescent="0.3"/>
    <row r="65573" ht="12.75" customHeight="1" x14ac:dyDescent="0.3"/>
    <row r="65574" ht="12.75" customHeight="1" x14ac:dyDescent="0.3"/>
    <row r="65575" ht="12.75" customHeight="1" x14ac:dyDescent="0.3"/>
    <row r="65576" ht="12.75" customHeight="1" x14ac:dyDescent="0.3"/>
    <row r="65577" ht="12.75" customHeight="1" x14ac:dyDescent="0.3"/>
    <row r="65578" ht="12.75" customHeight="1" x14ac:dyDescent="0.3"/>
    <row r="65579" ht="12.75" customHeight="1" x14ac:dyDescent="0.3"/>
    <row r="65580" ht="12.75" customHeight="1" x14ac:dyDescent="0.3"/>
  </sheetData>
  <mergeCells count="3">
    <mergeCell ref="H7:I7"/>
    <mergeCell ref="C8:G8"/>
    <mergeCell ref="H8:I8"/>
  </mergeCells>
  <pageMargins left="0.78749999999999998" right="0.78749999999999998" top="1.052777777777778" bottom="1.052777777777778" header="0.78749999999999998" footer="0.78749999999999998"/>
  <pageSetup paperSize="9" scale="96" fitToHeight="0" orientation="landscape" r:id="rId1"/>
  <headerFooter alignWithMargins="0">
    <oddHeader>&amp;C&amp;"Times New Roman,Regular"&amp;12&amp;A</oddHeader>
    <oddFooter>&amp;C&amp;"Times New Roman,Regular"&amp;12Stránka &amp;P</oddFooter>
  </headerFooter>
  <ignoredErrors>
    <ignoredError sqref="D73 D12:D64 D66 D67:D7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65552"/>
  <sheetViews>
    <sheetView zoomScale="70" zoomScaleNormal="70" workbookViewId="0">
      <selection activeCell="O21" sqref="O21"/>
    </sheetView>
  </sheetViews>
  <sheetFormatPr defaultColWidth="11.453125" defaultRowHeight="11.9" customHeight="1" x14ac:dyDescent="0.3"/>
  <cols>
    <col min="1" max="1" width="1.90625" customWidth="1"/>
    <col min="2" max="2" width="1.453125" customWidth="1"/>
    <col min="3" max="3" width="3.7265625" style="1" customWidth="1"/>
    <col min="4" max="4" width="13.6328125" style="1" customWidth="1"/>
    <col min="5" max="5" width="64.90625" style="1" customWidth="1"/>
    <col min="6" max="6" width="6.6328125" style="1" customWidth="1"/>
    <col min="7" max="7" width="8.81640625" style="1" customWidth="1"/>
    <col min="8" max="8" width="11.453125" style="1" customWidth="1"/>
    <col min="9" max="9" width="13.453125" style="1" customWidth="1"/>
    <col min="10" max="10" width="11.453125" customWidth="1"/>
  </cols>
  <sheetData>
    <row r="1" spans="1:10" ht="12.75" customHeight="1" x14ac:dyDescent="0.3">
      <c r="H1" s="2"/>
    </row>
    <row r="2" spans="1:10" ht="12.75" customHeight="1" x14ac:dyDescent="0.25">
      <c r="A2" s="3"/>
      <c r="B2" s="4"/>
      <c r="C2" s="5"/>
      <c r="D2" s="5"/>
      <c r="E2" s="5"/>
      <c r="F2" s="5"/>
      <c r="G2" s="5"/>
      <c r="H2" s="6"/>
      <c r="I2" s="5"/>
      <c r="J2" s="7"/>
    </row>
    <row r="3" spans="1:10" ht="12.75" customHeight="1" x14ac:dyDescent="0.25">
      <c r="A3" s="3"/>
      <c r="B3" s="8"/>
      <c r="C3" s="9" t="s">
        <v>0</v>
      </c>
      <c r="D3" s="10"/>
      <c r="E3" s="11"/>
      <c r="F3" s="10"/>
      <c r="G3" s="10"/>
      <c r="H3" s="12"/>
      <c r="I3" s="10"/>
      <c r="J3" s="7"/>
    </row>
    <row r="4" spans="1:10" ht="12.75" customHeight="1" x14ac:dyDescent="0.25">
      <c r="A4" s="3"/>
      <c r="B4" s="8"/>
      <c r="C4" s="14" t="s">
        <v>2</v>
      </c>
      <c r="D4" s="10"/>
      <c r="E4" s="15" t="s">
        <v>40</v>
      </c>
      <c r="F4" s="10"/>
      <c r="G4" s="10"/>
      <c r="H4" s="16"/>
      <c r="I4" s="10"/>
      <c r="J4" s="7"/>
    </row>
    <row r="5" spans="1:10" ht="12.75" customHeight="1" x14ac:dyDescent="0.25">
      <c r="A5" s="3"/>
      <c r="B5" s="8"/>
      <c r="C5" s="14" t="s">
        <v>26</v>
      </c>
      <c r="D5" s="10"/>
      <c r="E5" s="15" t="s">
        <v>18</v>
      </c>
      <c r="F5" s="10"/>
      <c r="G5" s="10"/>
      <c r="H5" s="16"/>
      <c r="I5" s="10"/>
      <c r="J5" s="7"/>
    </row>
    <row r="6" spans="1:10" ht="12.75" customHeight="1" x14ac:dyDescent="0.25">
      <c r="A6" s="3"/>
      <c r="B6" s="8"/>
      <c r="C6" s="17"/>
      <c r="D6" s="10"/>
      <c r="E6" s="17"/>
      <c r="F6" s="10"/>
      <c r="G6" s="10"/>
      <c r="H6" s="18"/>
      <c r="I6" s="19"/>
      <c r="J6" s="7"/>
    </row>
    <row r="7" spans="1:10" ht="12.75" customHeight="1" x14ac:dyDescent="0.25">
      <c r="A7" s="3"/>
      <c r="B7" s="8"/>
      <c r="C7" s="17"/>
      <c r="D7" s="10"/>
      <c r="E7" s="17"/>
      <c r="F7" s="10"/>
      <c r="G7" s="10"/>
      <c r="H7" s="62" t="s">
        <v>6</v>
      </c>
      <c r="I7" s="62"/>
      <c r="J7" s="7"/>
    </row>
    <row r="8" spans="1:10" ht="12.75" customHeight="1" x14ac:dyDescent="0.25">
      <c r="A8" s="3"/>
      <c r="B8" s="8"/>
      <c r="C8" s="63" t="s">
        <v>27</v>
      </c>
      <c r="D8" s="63"/>
      <c r="E8" s="63"/>
      <c r="F8" s="63"/>
      <c r="G8" s="63"/>
      <c r="H8" s="64">
        <f>SUM(I12:I62)</f>
        <v>0</v>
      </c>
      <c r="I8" s="64"/>
      <c r="J8" s="7"/>
    </row>
    <row r="9" spans="1:10" ht="12.75" customHeight="1" x14ac:dyDescent="0.25">
      <c r="A9" s="3"/>
      <c r="B9" s="8"/>
      <c r="C9" s="10"/>
      <c r="D9" s="20"/>
      <c r="E9" s="10"/>
      <c r="F9" s="10"/>
      <c r="G9" s="10"/>
      <c r="H9" s="16"/>
      <c r="I9" s="10"/>
      <c r="J9" s="7"/>
    </row>
    <row r="10" spans="1:10" ht="23.5" customHeight="1" x14ac:dyDescent="0.25">
      <c r="A10" s="21"/>
      <c r="B10" s="22"/>
      <c r="C10" s="23" t="s">
        <v>8</v>
      </c>
      <c r="D10" s="24" t="s">
        <v>71</v>
      </c>
      <c r="E10" s="24" t="s">
        <v>9</v>
      </c>
      <c r="F10" s="24" t="s">
        <v>10</v>
      </c>
      <c r="G10" s="24" t="s">
        <v>11</v>
      </c>
      <c r="H10" s="25" t="s">
        <v>12</v>
      </c>
      <c r="I10" s="26" t="s">
        <v>6</v>
      </c>
      <c r="J10" s="27"/>
    </row>
    <row r="11" spans="1:10" ht="12.75" customHeight="1" x14ac:dyDescent="0.35">
      <c r="A11" s="28"/>
      <c r="B11" s="29"/>
      <c r="C11" s="30"/>
      <c r="D11" s="31"/>
      <c r="E11" s="32" t="s">
        <v>28</v>
      </c>
      <c r="F11" s="30"/>
      <c r="G11" s="30"/>
      <c r="H11" s="33"/>
      <c r="I11" s="34"/>
      <c r="J11" s="29"/>
    </row>
    <row r="12" spans="1:10" ht="12.75" customHeight="1" x14ac:dyDescent="0.25">
      <c r="A12" s="3"/>
      <c r="B12" s="8"/>
      <c r="C12" s="42">
        <v>1</v>
      </c>
      <c r="D12" s="51" t="s">
        <v>338</v>
      </c>
      <c r="E12" s="52" t="s">
        <v>339</v>
      </c>
      <c r="F12" s="44" t="s">
        <v>21</v>
      </c>
      <c r="G12" s="45">
        <v>1</v>
      </c>
      <c r="H12" s="46"/>
      <c r="I12" s="47">
        <f t="shared" ref="I12:I32" si="0">ROUND(H12*G12,2)</f>
        <v>0</v>
      </c>
      <c r="J12" s="8"/>
    </row>
    <row r="13" spans="1:10" ht="12.75" customHeight="1" x14ac:dyDescent="0.25">
      <c r="A13" s="3"/>
      <c r="B13" s="8"/>
      <c r="C13" s="42">
        <v>2</v>
      </c>
      <c r="D13" s="51" t="s">
        <v>340</v>
      </c>
      <c r="E13" s="52" t="s">
        <v>341</v>
      </c>
      <c r="F13" s="44" t="s">
        <v>21</v>
      </c>
      <c r="G13" s="45">
        <v>1</v>
      </c>
      <c r="H13" s="46"/>
      <c r="I13" s="47">
        <f t="shared" si="0"/>
        <v>0</v>
      </c>
      <c r="J13" s="8"/>
    </row>
    <row r="14" spans="1:10" ht="12.75" customHeight="1" x14ac:dyDescent="0.25">
      <c r="A14" s="3"/>
      <c r="B14" s="8"/>
      <c r="C14" s="42">
        <v>3</v>
      </c>
      <c r="D14" s="51" t="s">
        <v>164</v>
      </c>
      <c r="E14" s="52" t="s">
        <v>165</v>
      </c>
      <c r="F14" s="44" t="s">
        <v>21</v>
      </c>
      <c r="G14" s="45">
        <v>1</v>
      </c>
      <c r="H14" s="46"/>
      <c r="I14" s="47">
        <f t="shared" si="0"/>
        <v>0</v>
      </c>
      <c r="J14" s="8"/>
    </row>
    <row r="15" spans="1:10" ht="12.75" customHeight="1" x14ac:dyDescent="0.25">
      <c r="A15" s="3"/>
      <c r="B15" s="8"/>
      <c r="C15" s="42">
        <v>4</v>
      </c>
      <c r="D15" s="51" t="s">
        <v>166</v>
      </c>
      <c r="E15" s="52" t="s">
        <v>167</v>
      </c>
      <c r="F15" s="44" t="s">
        <v>21</v>
      </c>
      <c r="G15" s="45">
        <v>1</v>
      </c>
      <c r="H15" s="46"/>
      <c r="I15" s="47">
        <f t="shared" si="0"/>
        <v>0</v>
      </c>
      <c r="J15" s="8"/>
    </row>
    <row r="16" spans="1:10" ht="12.75" customHeight="1" x14ac:dyDescent="0.25">
      <c r="A16" s="3"/>
      <c r="B16" s="8"/>
      <c r="C16" s="42">
        <v>5</v>
      </c>
      <c r="D16" s="51" t="s">
        <v>168</v>
      </c>
      <c r="E16" s="52" t="s">
        <v>169</v>
      </c>
      <c r="F16" s="44" t="s">
        <v>21</v>
      </c>
      <c r="G16" s="45">
        <v>3</v>
      </c>
      <c r="H16" s="46"/>
      <c r="I16" s="47">
        <f t="shared" si="0"/>
        <v>0</v>
      </c>
      <c r="J16" s="8"/>
    </row>
    <row r="17" spans="1:10" ht="12.75" customHeight="1" x14ac:dyDescent="0.25">
      <c r="A17" s="3"/>
      <c r="B17" s="8"/>
      <c r="C17" s="42">
        <v>6</v>
      </c>
      <c r="D17" s="51" t="s">
        <v>162</v>
      </c>
      <c r="E17" s="52" t="s">
        <v>163</v>
      </c>
      <c r="F17" s="44" t="s">
        <v>21</v>
      </c>
      <c r="G17" s="45">
        <v>1</v>
      </c>
      <c r="H17" s="46"/>
      <c r="I17" s="47">
        <f t="shared" si="0"/>
        <v>0</v>
      </c>
      <c r="J17" s="8"/>
    </row>
    <row r="18" spans="1:10" ht="12.75" customHeight="1" x14ac:dyDescent="0.25">
      <c r="A18" s="3"/>
      <c r="B18" s="8"/>
      <c r="C18" s="42">
        <v>7</v>
      </c>
      <c r="D18" s="51" t="s">
        <v>240</v>
      </c>
      <c r="E18" s="52" t="s">
        <v>241</v>
      </c>
      <c r="F18" s="44" t="s">
        <v>21</v>
      </c>
      <c r="G18" s="45">
        <v>8</v>
      </c>
      <c r="H18" s="46"/>
      <c r="I18" s="47">
        <f t="shared" si="0"/>
        <v>0</v>
      </c>
      <c r="J18" s="8"/>
    </row>
    <row r="19" spans="1:10" ht="12.75" customHeight="1" x14ac:dyDescent="0.25">
      <c r="A19" s="3"/>
      <c r="B19" s="8"/>
      <c r="C19" s="42">
        <v>8</v>
      </c>
      <c r="D19" s="51" t="s">
        <v>83</v>
      </c>
      <c r="E19" s="60" t="s">
        <v>84</v>
      </c>
      <c r="F19" s="44" t="s">
        <v>21</v>
      </c>
      <c r="G19" s="45">
        <v>10</v>
      </c>
      <c r="H19" s="46"/>
      <c r="I19" s="47">
        <f t="shared" si="0"/>
        <v>0</v>
      </c>
      <c r="J19" s="8"/>
    </row>
    <row r="20" spans="1:10" ht="12.75" customHeight="1" x14ac:dyDescent="0.25">
      <c r="A20" s="3"/>
      <c r="B20" s="8"/>
      <c r="C20" s="42">
        <v>9</v>
      </c>
      <c r="D20" s="51" t="s">
        <v>342</v>
      </c>
      <c r="E20" s="60" t="s">
        <v>343</v>
      </c>
      <c r="F20" s="44" t="s">
        <v>29</v>
      </c>
      <c r="G20" s="45">
        <v>6</v>
      </c>
      <c r="H20" s="46"/>
      <c r="I20" s="47">
        <f t="shared" si="0"/>
        <v>0</v>
      </c>
      <c r="J20" s="8"/>
    </row>
    <row r="21" spans="1:10" ht="25.5" customHeight="1" x14ac:dyDescent="0.25">
      <c r="A21" s="3"/>
      <c r="B21" s="8"/>
      <c r="C21" s="42">
        <v>10</v>
      </c>
      <c r="D21" s="51" t="s">
        <v>238</v>
      </c>
      <c r="E21" s="52" t="s">
        <v>239</v>
      </c>
      <c r="F21" s="44" t="s">
        <v>29</v>
      </c>
      <c r="G21" s="45">
        <v>15</v>
      </c>
      <c r="H21" s="46"/>
      <c r="I21" s="47">
        <f t="shared" si="0"/>
        <v>0</v>
      </c>
      <c r="J21" s="8"/>
    </row>
    <row r="22" spans="1:10" ht="26" customHeight="1" x14ac:dyDescent="0.25">
      <c r="A22" s="3"/>
      <c r="B22" s="8"/>
      <c r="C22" s="42">
        <v>11</v>
      </c>
      <c r="D22" s="51" t="s">
        <v>172</v>
      </c>
      <c r="E22" s="52" t="s">
        <v>173</v>
      </c>
      <c r="F22" s="44" t="s">
        <v>29</v>
      </c>
      <c r="G22" s="45">
        <v>45</v>
      </c>
      <c r="H22" s="46"/>
      <c r="I22" s="47">
        <f t="shared" si="0"/>
        <v>0</v>
      </c>
      <c r="J22" s="8"/>
    </row>
    <row r="23" spans="1:10" ht="27" customHeight="1" x14ac:dyDescent="0.25">
      <c r="A23" s="3"/>
      <c r="B23" s="8"/>
      <c r="C23" s="42">
        <v>12</v>
      </c>
      <c r="D23" s="51" t="s">
        <v>336</v>
      </c>
      <c r="E23" s="52" t="s">
        <v>337</v>
      </c>
      <c r="F23" s="44" t="s">
        <v>29</v>
      </c>
      <c r="G23" s="45">
        <v>780</v>
      </c>
      <c r="H23" s="46"/>
      <c r="I23" s="47">
        <f t="shared" si="0"/>
        <v>0</v>
      </c>
      <c r="J23" s="8"/>
    </row>
    <row r="24" spans="1:10" ht="12.75" customHeight="1" x14ac:dyDescent="0.25">
      <c r="A24" s="3"/>
      <c r="B24" s="8"/>
      <c r="C24" s="42">
        <v>13</v>
      </c>
      <c r="D24" s="51" t="s">
        <v>174</v>
      </c>
      <c r="E24" s="52" t="s">
        <v>175</v>
      </c>
      <c r="F24" s="44" t="s">
        <v>29</v>
      </c>
      <c r="G24" s="45">
        <v>780</v>
      </c>
      <c r="H24" s="46"/>
      <c r="I24" s="47">
        <f t="shared" si="0"/>
        <v>0</v>
      </c>
      <c r="J24" s="8"/>
    </row>
    <row r="25" spans="1:10" ht="12.75" customHeight="1" x14ac:dyDescent="0.25">
      <c r="A25" s="3"/>
      <c r="B25" s="8"/>
      <c r="C25" s="42">
        <v>14</v>
      </c>
      <c r="D25" s="51" t="s">
        <v>133</v>
      </c>
      <c r="E25" s="60" t="s">
        <v>134</v>
      </c>
      <c r="F25" s="44" t="s">
        <v>21</v>
      </c>
      <c r="G25" s="45">
        <v>780</v>
      </c>
      <c r="H25" s="46"/>
      <c r="I25" s="47">
        <f t="shared" si="0"/>
        <v>0</v>
      </c>
      <c r="J25" s="8"/>
    </row>
    <row r="26" spans="1:10" ht="25.5" customHeight="1" x14ac:dyDescent="0.25">
      <c r="A26" s="3"/>
      <c r="B26" s="8"/>
      <c r="C26" s="42">
        <v>15</v>
      </c>
      <c r="D26" s="51" t="s">
        <v>344</v>
      </c>
      <c r="E26" s="52" t="s">
        <v>345</v>
      </c>
      <c r="F26" s="44" t="s">
        <v>21</v>
      </c>
      <c r="G26" s="45">
        <v>3</v>
      </c>
      <c r="H26" s="46"/>
      <c r="I26" s="47">
        <f t="shared" si="0"/>
        <v>0</v>
      </c>
      <c r="J26" s="8"/>
    </row>
    <row r="27" spans="1:10" ht="25.5" customHeight="1" x14ac:dyDescent="0.25">
      <c r="A27" s="3"/>
      <c r="B27" s="8"/>
      <c r="C27" s="42">
        <v>16</v>
      </c>
      <c r="D27" s="51" t="s">
        <v>346</v>
      </c>
      <c r="E27" s="52" t="s">
        <v>347</v>
      </c>
      <c r="F27" s="44" t="s">
        <v>21</v>
      </c>
      <c r="G27" s="45">
        <v>6</v>
      </c>
      <c r="H27" s="46"/>
      <c r="I27" s="47">
        <f t="shared" si="0"/>
        <v>0</v>
      </c>
      <c r="J27" s="8"/>
    </row>
    <row r="28" spans="1:10" ht="12.5" customHeight="1" x14ac:dyDescent="0.25">
      <c r="A28" s="3"/>
      <c r="B28" s="8"/>
      <c r="C28" s="42">
        <v>17</v>
      </c>
      <c r="D28" s="51" t="s">
        <v>265</v>
      </c>
      <c r="E28" s="52" t="s">
        <v>266</v>
      </c>
      <c r="F28" s="44" t="s">
        <v>21</v>
      </c>
      <c r="G28" s="45">
        <v>2</v>
      </c>
      <c r="H28" s="46"/>
      <c r="I28" s="47">
        <f t="shared" si="0"/>
        <v>0</v>
      </c>
      <c r="J28" s="8"/>
    </row>
    <row r="29" spans="1:10" ht="12.75" customHeight="1" x14ac:dyDescent="0.25">
      <c r="A29" s="3"/>
      <c r="B29" s="8"/>
      <c r="C29" s="42">
        <v>18</v>
      </c>
      <c r="D29" s="51" t="s">
        <v>113</v>
      </c>
      <c r="E29" s="52" t="s">
        <v>114</v>
      </c>
      <c r="F29" s="44" t="s">
        <v>29</v>
      </c>
      <c r="G29" s="45">
        <v>90</v>
      </c>
      <c r="H29" s="46"/>
      <c r="I29" s="47">
        <f t="shared" si="0"/>
        <v>0</v>
      </c>
      <c r="J29" s="8"/>
    </row>
    <row r="30" spans="1:10" ht="12.75" customHeight="1" x14ac:dyDescent="0.25">
      <c r="A30" s="3"/>
      <c r="B30" s="8"/>
      <c r="C30" s="42">
        <v>19</v>
      </c>
      <c r="D30" s="51" t="s">
        <v>121</v>
      </c>
      <c r="E30" s="52" t="s">
        <v>122</v>
      </c>
      <c r="F30" s="44" t="s">
        <v>21</v>
      </c>
      <c r="G30" s="45">
        <v>3</v>
      </c>
      <c r="H30" s="46"/>
      <c r="I30" s="47">
        <f t="shared" si="0"/>
        <v>0</v>
      </c>
      <c r="J30" s="8"/>
    </row>
    <row r="31" spans="1:10" ht="12.75" customHeight="1" x14ac:dyDescent="0.25">
      <c r="A31" s="3"/>
      <c r="B31" s="8"/>
      <c r="C31" s="42">
        <v>20</v>
      </c>
      <c r="D31" s="51" t="s">
        <v>226</v>
      </c>
      <c r="E31" s="52" t="s">
        <v>227</v>
      </c>
      <c r="F31" s="44" t="s">
        <v>21</v>
      </c>
      <c r="G31" s="45">
        <v>1</v>
      </c>
      <c r="H31" s="46"/>
      <c r="I31" s="47">
        <f t="shared" si="0"/>
        <v>0</v>
      </c>
      <c r="J31" s="8"/>
    </row>
    <row r="32" spans="1:10" ht="12.75" customHeight="1" x14ac:dyDescent="0.25">
      <c r="A32" s="3"/>
      <c r="B32" s="8"/>
      <c r="C32" s="42">
        <v>21</v>
      </c>
      <c r="D32" s="51" t="s">
        <v>191</v>
      </c>
      <c r="E32" s="52" t="s">
        <v>192</v>
      </c>
      <c r="F32" s="44" t="s">
        <v>21</v>
      </c>
      <c r="G32" s="45">
        <v>15</v>
      </c>
      <c r="H32" s="46"/>
      <c r="I32" s="47">
        <f t="shared" si="0"/>
        <v>0</v>
      </c>
      <c r="J32" s="8"/>
    </row>
    <row r="33" spans="1:10" ht="12.75" customHeight="1" x14ac:dyDescent="0.25">
      <c r="A33" s="3"/>
      <c r="B33" s="8"/>
      <c r="C33" s="42">
        <v>22</v>
      </c>
      <c r="D33" s="51" t="s">
        <v>108</v>
      </c>
      <c r="E33" s="52" t="s">
        <v>109</v>
      </c>
      <c r="F33" s="44" t="s">
        <v>110</v>
      </c>
      <c r="G33" s="45">
        <v>0.39</v>
      </c>
      <c r="H33" s="58"/>
      <c r="I33" s="47">
        <f>(SUM(I35:I57)/100)*G33</f>
        <v>0</v>
      </c>
      <c r="J33" s="8"/>
    </row>
    <row r="34" spans="1:10" ht="15.9" customHeight="1" x14ac:dyDescent="0.35">
      <c r="A34" s="28"/>
      <c r="B34" s="29"/>
      <c r="C34" s="42"/>
      <c r="D34" s="31"/>
      <c r="E34" s="32" t="s">
        <v>30</v>
      </c>
      <c r="F34" s="30"/>
      <c r="G34" s="30"/>
      <c r="H34" s="33"/>
      <c r="I34" s="47"/>
      <c r="J34" s="29"/>
    </row>
    <row r="35" spans="1:10" ht="11.9" customHeight="1" x14ac:dyDescent="0.25">
      <c r="A35" s="3"/>
      <c r="B35" s="8"/>
      <c r="C35" s="42">
        <v>23</v>
      </c>
      <c r="D35" s="51"/>
      <c r="E35" s="52" t="s">
        <v>322</v>
      </c>
      <c r="F35" s="44" t="s">
        <v>21</v>
      </c>
      <c r="G35" s="45">
        <v>1</v>
      </c>
      <c r="H35" s="46"/>
      <c r="I35" s="47">
        <f t="shared" ref="I35:I57" si="1">ROUND(H35*G35,2)</f>
        <v>0</v>
      </c>
      <c r="J35" s="53"/>
    </row>
    <row r="36" spans="1:10" ht="11.9" customHeight="1" x14ac:dyDescent="0.25">
      <c r="A36" s="3"/>
      <c r="B36" s="8"/>
      <c r="C36" s="42">
        <v>24</v>
      </c>
      <c r="D36" s="51"/>
      <c r="E36" s="52" t="s">
        <v>325</v>
      </c>
      <c r="F36" s="44" t="s">
        <v>21</v>
      </c>
      <c r="G36" s="45">
        <v>3</v>
      </c>
      <c r="H36" s="46"/>
      <c r="I36" s="47">
        <f t="shared" si="1"/>
        <v>0</v>
      </c>
      <c r="J36" s="53"/>
    </row>
    <row r="37" spans="1:10" ht="11.9" customHeight="1" x14ac:dyDescent="0.25">
      <c r="A37" s="3"/>
      <c r="B37" s="8"/>
      <c r="C37" s="42">
        <v>25</v>
      </c>
      <c r="D37" s="51"/>
      <c r="E37" s="52" t="s">
        <v>323</v>
      </c>
      <c r="F37" s="44" t="s">
        <v>21</v>
      </c>
      <c r="G37" s="45">
        <v>1</v>
      </c>
      <c r="H37" s="46"/>
      <c r="I37" s="47">
        <f t="shared" si="1"/>
        <v>0</v>
      </c>
      <c r="J37" s="53"/>
    </row>
    <row r="38" spans="1:10" ht="11.9" customHeight="1" x14ac:dyDescent="0.25">
      <c r="A38" s="3"/>
      <c r="B38" s="8"/>
      <c r="C38" s="42">
        <v>26</v>
      </c>
      <c r="D38" s="51"/>
      <c r="E38" s="52" t="s">
        <v>326</v>
      </c>
      <c r="F38" s="44" t="s">
        <v>21</v>
      </c>
      <c r="G38" s="45">
        <v>2</v>
      </c>
      <c r="H38" s="46"/>
      <c r="I38" s="47">
        <f t="shared" si="1"/>
        <v>0</v>
      </c>
      <c r="J38" s="53"/>
    </row>
    <row r="39" spans="1:10" ht="11.9" customHeight="1" x14ac:dyDescent="0.25">
      <c r="A39" s="3"/>
      <c r="B39" s="8"/>
      <c r="C39" s="42">
        <v>27</v>
      </c>
      <c r="D39" s="51"/>
      <c r="E39" s="52" t="s">
        <v>324</v>
      </c>
      <c r="F39" s="44" t="s">
        <v>21</v>
      </c>
      <c r="G39" s="45">
        <v>3</v>
      </c>
      <c r="H39" s="46"/>
      <c r="I39" s="47">
        <f t="shared" si="1"/>
        <v>0</v>
      </c>
      <c r="J39" s="53"/>
    </row>
    <row r="40" spans="1:10" ht="11.9" customHeight="1" x14ac:dyDescent="0.25">
      <c r="A40" s="3"/>
      <c r="B40" s="8"/>
      <c r="C40" s="42">
        <v>28</v>
      </c>
      <c r="D40" s="51"/>
      <c r="E40" s="52" t="s">
        <v>142</v>
      </c>
      <c r="F40" s="44" t="s">
        <v>21</v>
      </c>
      <c r="G40" s="45">
        <v>1</v>
      </c>
      <c r="H40" s="46"/>
      <c r="I40" s="47">
        <f t="shared" si="1"/>
        <v>0</v>
      </c>
      <c r="J40" s="53"/>
    </row>
    <row r="41" spans="1:10" ht="11.9" customHeight="1" x14ac:dyDescent="0.25">
      <c r="A41" s="3"/>
      <c r="B41" s="8"/>
      <c r="C41" s="42">
        <v>29</v>
      </c>
      <c r="D41" s="51"/>
      <c r="E41" s="52" t="s">
        <v>144</v>
      </c>
      <c r="F41" s="44" t="s">
        <v>21</v>
      </c>
      <c r="G41" s="45">
        <v>1</v>
      </c>
      <c r="H41" s="46"/>
      <c r="I41" s="47">
        <f t="shared" si="1"/>
        <v>0</v>
      </c>
      <c r="J41" s="53"/>
    </row>
    <row r="42" spans="1:10" ht="11.9" customHeight="1" x14ac:dyDescent="0.25">
      <c r="A42" s="3"/>
      <c r="B42" s="8"/>
      <c r="C42" s="42">
        <v>30</v>
      </c>
      <c r="D42" s="51"/>
      <c r="E42" s="52" t="s">
        <v>161</v>
      </c>
      <c r="F42" s="44" t="s">
        <v>21</v>
      </c>
      <c r="G42" s="45">
        <v>3</v>
      </c>
      <c r="H42" s="46"/>
      <c r="I42" s="47">
        <f t="shared" si="1"/>
        <v>0</v>
      </c>
      <c r="J42" s="53"/>
    </row>
    <row r="43" spans="1:10" ht="11.9" customHeight="1" x14ac:dyDescent="0.25">
      <c r="A43" s="3"/>
      <c r="B43" s="8"/>
      <c r="C43" s="42">
        <v>31</v>
      </c>
      <c r="D43" s="51"/>
      <c r="E43" s="52" t="s">
        <v>327</v>
      </c>
      <c r="F43" s="44" t="s">
        <v>21</v>
      </c>
      <c r="G43" s="45">
        <v>3</v>
      </c>
      <c r="H43" s="46"/>
      <c r="I43" s="47">
        <f t="shared" si="1"/>
        <v>0</v>
      </c>
      <c r="J43" s="53"/>
    </row>
    <row r="44" spans="1:10" ht="11.9" customHeight="1" x14ac:dyDescent="0.25">
      <c r="A44" s="3"/>
      <c r="B44" s="8"/>
      <c r="C44" s="42">
        <v>32</v>
      </c>
      <c r="D44" s="51"/>
      <c r="E44" s="52" t="s">
        <v>146</v>
      </c>
      <c r="F44" s="44" t="s">
        <v>21</v>
      </c>
      <c r="G44" s="45">
        <v>1</v>
      </c>
      <c r="H44" s="46"/>
      <c r="I44" s="47">
        <f t="shared" si="1"/>
        <v>0</v>
      </c>
      <c r="J44" s="53"/>
    </row>
    <row r="45" spans="1:10" ht="11.9" customHeight="1" x14ac:dyDescent="0.25">
      <c r="A45" s="3"/>
      <c r="B45" s="8"/>
      <c r="C45" s="42">
        <v>33</v>
      </c>
      <c r="D45" s="51"/>
      <c r="E45" s="52" t="s">
        <v>328</v>
      </c>
      <c r="F45" s="44" t="s">
        <v>21</v>
      </c>
      <c r="G45" s="45">
        <v>1</v>
      </c>
      <c r="H45" s="46"/>
      <c r="I45" s="47">
        <f t="shared" si="1"/>
        <v>0</v>
      </c>
      <c r="J45" s="53"/>
    </row>
    <row r="46" spans="1:10" ht="11.9" customHeight="1" x14ac:dyDescent="0.25">
      <c r="A46" s="3"/>
      <c r="B46" s="8"/>
      <c r="C46" s="42">
        <v>34</v>
      </c>
      <c r="D46" s="51"/>
      <c r="E46" s="52" t="s">
        <v>148</v>
      </c>
      <c r="F46" s="44" t="s">
        <v>21</v>
      </c>
      <c r="G46" s="45">
        <v>10</v>
      </c>
      <c r="H46" s="46"/>
      <c r="I46" s="47">
        <f t="shared" si="1"/>
        <v>0</v>
      </c>
      <c r="J46" s="53"/>
    </row>
    <row r="47" spans="1:10" ht="11.9" customHeight="1" x14ac:dyDescent="0.25">
      <c r="A47" s="3"/>
      <c r="B47" s="8"/>
      <c r="C47" s="42">
        <v>35</v>
      </c>
      <c r="D47" s="51"/>
      <c r="E47" s="52" t="s">
        <v>329</v>
      </c>
      <c r="F47" s="44" t="s">
        <v>29</v>
      </c>
      <c r="G47" s="45">
        <v>6</v>
      </c>
      <c r="H47" s="46"/>
      <c r="I47" s="47">
        <f t="shared" si="1"/>
        <v>0</v>
      </c>
      <c r="J47" s="53"/>
    </row>
    <row r="48" spans="1:10" ht="11.9" customHeight="1" x14ac:dyDescent="0.25">
      <c r="A48" s="3"/>
      <c r="B48" s="8"/>
      <c r="C48" s="42">
        <v>36</v>
      </c>
      <c r="D48" s="51"/>
      <c r="E48" s="52" t="s">
        <v>150</v>
      </c>
      <c r="F48" s="44" t="s">
        <v>29</v>
      </c>
      <c r="G48" s="45">
        <v>30</v>
      </c>
      <c r="H48" s="46"/>
      <c r="I48" s="47">
        <f t="shared" si="1"/>
        <v>0</v>
      </c>
      <c r="J48" s="53"/>
    </row>
    <row r="49" spans="1:10" ht="11.9" customHeight="1" x14ac:dyDescent="0.25">
      <c r="A49" s="3"/>
      <c r="B49" s="8"/>
      <c r="C49" s="42">
        <v>37</v>
      </c>
      <c r="D49" s="51"/>
      <c r="E49" s="52" t="s">
        <v>151</v>
      </c>
      <c r="F49" s="44" t="s">
        <v>29</v>
      </c>
      <c r="G49" s="45">
        <v>10</v>
      </c>
      <c r="H49" s="46"/>
      <c r="I49" s="47">
        <f t="shared" si="1"/>
        <v>0</v>
      </c>
      <c r="J49" s="53"/>
    </row>
    <row r="50" spans="1:10" ht="11.9" customHeight="1" x14ac:dyDescent="0.25">
      <c r="A50" s="3"/>
      <c r="B50" s="8"/>
      <c r="C50" s="42">
        <v>38</v>
      </c>
      <c r="D50" s="51"/>
      <c r="E50" s="52" t="s">
        <v>330</v>
      </c>
      <c r="F50" s="44" t="s">
        <v>21</v>
      </c>
      <c r="G50" s="45">
        <v>2</v>
      </c>
      <c r="H50" s="46"/>
      <c r="I50" s="47">
        <f t="shared" si="1"/>
        <v>0</v>
      </c>
      <c r="J50" s="53"/>
    </row>
    <row r="51" spans="1:10" ht="11.9" customHeight="1" x14ac:dyDescent="0.25">
      <c r="A51" s="3"/>
      <c r="B51" s="8"/>
      <c r="C51" s="42">
        <v>39</v>
      </c>
      <c r="D51" s="51"/>
      <c r="E51" s="52" t="s">
        <v>331</v>
      </c>
      <c r="F51" s="44" t="s">
        <v>21</v>
      </c>
      <c r="G51" s="45">
        <v>6</v>
      </c>
      <c r="H51" s="46"/>
      <c r="I51" s="47">
        <f t="shared" si="1"/>
        <v>0</v>
      </c>
      <c r="J51" s="53"/>
    </row>
    <row r="52" spans="1:10" ht="11.9" customHeight="1" x14ac:dyDescent="0.25">
      <c r="A52" s="3"/>
      <c r="B52" s="8"/>
      <c r="C52" s="42">
        <v>40</v>
      </c>
      <c r="D52" s="51"/>
      <c r="E52" s="52" t="s">
        <v>332</v>
      </c>
      <c r="F52" s="44" t="s">
        <v>29</v>
      </c>
      <c r="G52" s="45">
        <v>1</v>
      </c>
      <c r="H52" s="46"/>
      <c r="I52" s="47">
        <f t="shared" si="1"/>
        <v>0</v>
      </c>
      <c r="J52" s="53"/>
    </row>
    <row r="53" spans="1:10" ht="11.9" customHeight="1" x14ac:dyDescent="0.25">
      <c r="A53" s="3"/>
      <c r="B53" s="8"/>
      <c r="C53" s="42">
        <v>41</v>
      </c>
      <c r="D53" s="51"/>
      <c r="E53" s="52" t="s">
        <v>333</v>
      </c>
      <c r="F53" s="44" t="s">
        <v>29</v>
      </c>
      <c r="G53" s="45">
        <v>780</v>
      </c>
      <c r="H53" s="46"/>
      <c r="I53" s="47">
        <f t="shared" si="1"/>
        <v>0</v>
      </c>
      <c r="J53" s="53"/>
    </row>
    <row r="54" spans="1:10" ht="11.9" customHeight="1" x14ac:dyDescent="0.25">
      <c r="A54" s="3"/>
      <c r="B54" s="8"/>
      <c r="C54" s="42">
        <v>42</v>
      </c>
      <c r="D54" s="51"/>
      <c r="E54" s="61" t="s">
        <v>334</v>
      </c>
      <c r="F54" s="44" t="s">
        <v>21</v>
      </c>
      <c r="G54" s="45">
        <v>3</v>
      </c>
      <c r="H54" s="46"/>
      <c r="I54" s="47">
        <f t="shared" si="1"/>
        <v>0</v>
      </c>
      <c r="J54" s="53"/>
    </row>
    <row r="55" spans="1:10" ht="11.9" customHeight="1" x14ac:dyDescent="0.25">
      <c r="A55" s="3"/>
      <c r="B55" s="8"/>
      <c r="C55" s="42">
        <v>43</v>
      </c>
      <c r="D55" s="51"/>
      <c r="E55" s="52" t="s">
        <v>43</v>
      </c>
      <c r="F55" s="44" t="s">
        <v>21</v>
      </c>
      <c r="G55" s="45">
        <v>780</v>
      </c>
      <c r="H55" s="46"/>
      <c r="I55" s="47">
        <f t="shared" si="1"/>
        <v>0</v>
      </c>
      <c r="J55" s="53"/>
    </row>
    <row r="56" spans="1:10" ht="11.9" customHeight="1" x14ac:dyDescent="0.25">
      <c r="A56" s="3"/>
      <c r="B56" s="8"/>
      <c r="C56" s="42">
        <v>44</v>
      </c>
      <c r="D56" s="51"/>
      <c r="E56" s="52" t="s">
        <v>33</v>
      </c>
      <c r="F56" s="44" t="s">
        <v>34</v>
      </c>
      <c r="G56" s="45">
        <v>0.5</v>
      </c>
      <c r="H56" s="46"/>
      <c r="I56" s="47">
        <f t="shared" si="1"/>
        <v>0</v>
      </c>
      <c r="J56" s="53"/>
    </row>
    <row r="57" spans="1:10" ht="11.9" customHeight="1" x14ac:dyDescent="0.25">
      <c r="A57" s="3"/>
      <c r="B57" s="8"/>
      <c r="C57" s="42">
        <v>45</v>
      </c>
      <c r="D57" s="51"/>
      <c r="E57" s="52" t="s">
        <v>35</v>
      </c>
      <c r="F57" s="44" t="s">
        <v>21</v>
      </c>
      <c r="G57" s="45">
        <v>1</v>
      </c>
      <c r="H57" s="46"/>
      <c r="I57" s="47">
        <f t="shared" si="1"/>
        <v>0</v>
      </c>
      <c r="J57" s="53"/>
    </row>
    <row r="58" spans="1:10" ht="15" customHeight="1" x14ac:dyDescent="0.35">
      <c r="A58" s="28"/>
      <c r="B58" s="29"/>
      <c r="C58" s="42"/>
      <c r="D58" s="31"/>
      <c r="E58" s="32" t="s">
        <v>36</v>
      </c>
      <c r="F58" s="30"/>
      <c r="G58" s="30"/>
      <c r="H58" s="33"/>
      <c r="I58" s="34"/>
      <c r="J58" s="29"/>
    </row>
    <row r="59" spans="1:10" ht="11.9" customHeight="1" x14ac:dyDescent="0.25">
      <c r="A59" s="3"/>
      <c r="B59" s="8"/>
      <c r="C59" s="42">
        <v>46</v>
      </c>
      <c r="D59" s="51"/>
      <c r="E59" s="52" t="s">
        <v>37</v>
      </c>
      <c r="F59" s="44" t="s">
        <v>38</v>
      </c>
      <c r="G59" s="45">
        <v>1</v>
      </c>
      <c r="H59" s="46"/>
      <c r="I59" s="47">
        <f>ROUND(H59*G59,2)</f>
        <v>0</v>
      </c>
      <c r="J59" s="8"/>
    </row>
    <row r="60" spans="1:10" ht="11.9" customHeight="1" x14ac:dyDescent="0.25">
      <c r="A60" s="3"/>
      <c r="B60" s="8"/>
      <c r="C60" s="42">
        <v>47</v>
      </c>
      <c r="D60" s="51"/>
      <c r="E60" s="52" t="s">
        <v>335</v>
      </c>
      <c r="F60" s="44" t="s">
        <v>21</v>
      </c>
      <c r="G60" s="45">
        <v>1</v>
      </c>
      <c r="H60" s="46"/>
      <c r="I60" s="47">
        <f>ROUND(H60*G60,2)</f>
        <v>0</v>
      </c>
      <c r="J60" s="8"/>
    </row>
    <row r="61" spans="1:10" ht="11.9" customHeight="1" x14ac:dyDescent="0.25">
      <c r="A61" s="3"/>
      <c r="B61" s="8"/>
      <c r="C61" s="42">
        <v>48</v>
      </c>
      <c r="D61" s="51"/>
      <c r="E61" s="52" t="s">
        <v>139</v>
      </c>
      <c r="F61" s="44" t="s">
        <v>21</v>
      </c>
      <c r="G61" s="45">
        <v>1</v>
      </c>
      <c r="H61" s="46"/>
      <c r="I61" s="47">
        <f>ROUND(H61*G61,2)</f>
        <v>0</v>
      </c>
      <c r="J61" s="8"/>
    </row>
    <row r="62" spans="1:10" ht="8.75" customHeight="1" x14ac:dyDescent="0.25">
      <c r="A62" s="3"/>
      <c r="B62" s="48"/>
      <c r="C62" s="49"/>
      <c r="D62" s="49"/>
      <c r="E62" s="49"/>
      <c r="F62" s="49"/>
      <c r="G62" s="49"/>
      <c r="H62" s="50"/>
      <c r="I62" s="49"/>
      <c r="J62" s="8"/>
    </row>
    <row r="63" spans="1:10" ht="11.9" customHeight="1" x14ac:dyDescent="0.3">
      <c r="H63" s="2"/>
    </row>
    <row r="65506" ht="12.75" customHeight="1" x14ac:dyDescent="0.3"/>
    <row r="65507" ht="12.75" customHeight="1" x14ac:dyDescent="0.3"/>
    <row r="65508" ht="12.75" customHeight="1" x14ac:dyDescent="0.3"/>
    <row r="65509" ht="12.75" customHeight="1" x14ac:dyDescent="0.3"/>
    <row r="65510" ht="12.75" customHeight="1" x14ac:dyDescent="0.3"/>
    <row r="65511" ht="12.75" customHeight="1" x14ac:dyDescent="0.3"/>
    <row r="65512" ht="12.75" customHeight="1" x14ac:dyDescent="0.3"/>
    <row r="65513" ht="12.75" customHeight="1" x14ac:dyDescent="0.3"/>
    <row r="65514" ht="12.75" customHeight="1" x14ac:dyDescent="0.3"/>
    <row r="65515" ht="12.75" customHeight="1" x14ac:dyDescent="0.3"/>
    <row r="65516" ht="12.75" customHeight="1" x14ac:dyDescent="0.3"/>
    <row r="65517" ht="12.75" customHeight="1" x14ac:dyDescent="0.3"/>
    <row r="65518" ht="12.75" customHeight="1" x14ac:dyDescent="0.3"/>
    <row r="65519" ht="12.75" customHeight="1" x14ac:dyDescent="0.3"/>
    <row r="65520" ht="12.75" customHeight="1" x14ac:dyDescent="0.3"/>
    <row r="65521" ht="12.75" customHeight="1" x14ac:dyDescent="0.3"/>
    <row r="65522" ht="12.75" customHeight="1" x14ac:dyDescent="0.3"/>
    <row r="65523" ht="12.75" customHeight="1" x14ac:dyDescent="0.3"/>
    <row r="65524" ht="12.75" customHeight="1" x14ac:dyDescent="0.3"/>
    <row r="65525" ht="12.75" customHeight="1" x14ac:dyDescent="0.3"/>
    <row r="65526" ht="12.75" customHeight="1" x14ac:dyDescent="0.3"/>
    <row r="65527" ht="12.75" customHeight="1" x14ac:dyDescent="0.3"/>
    <row r="65528" ht="12.75" customHeight="1" x14ac:dyDescent="0.3"/>
    <row r="65529" ht="12.75" customHeight="1" x14ac:dyDescent="0.3"/>
    <row r="65530" ht="12.75" customHeight="1" x14ac:dyDescent="0.3"/>
    <row r="65531" ht="12.75" customHeight="1" x14ac:dyDescent="0.3"/>
    <row r="65532" ht="12.75" customHeight="1" x14ac:dyDescent="0.3"/>
    <row r="65533" ht="12.75" customHeight="1" x14ac:dyDescent="0.3"/>
    <row r="65534" ht="12.75" customHeight="1" x14ac:dyDescent="0.3"/>
    <row r="65535" ht="12.75" customHeight="1" x14ac:dyDescent="0.3"/>
    <row r="65536" ht="12.75" customHeight="1" x14ac:dyDescent="0.3"/>
    <row r="65537" ht="12.75" customHeight="1" x14ac:dyDescent="0.3"/>
    <row r="65538" ht="12.75" customHeight="1" x14ac:dyDescent="0.3"/>
    <row r="65539" ht="12.75" customHeight="1" x14ac:dyDescent="0.3"/>
    <row r="65540" ht="12.75" customHeight="1" x14ac:dyDescent="0.3"/>
    <row r="65541" ht="12.75" customHeight="1" x14ac:dyDescent="0.3"/>
    <row r="65542" ht="12.75" customHeight="1" x14ac:dyDescent="0.3"/>
    <row r="65543" ht="12.75" customHeight="1" x14ac:dyDescent="0.3"/>
    <row r="65544" ht="12.75" customHeight="1" x14ac:dyDescent="0.3"/>
    <row r="65545" ht="12.75" customHeight="1" x14ac:dyDescent="0.3"/>
    <row r="65546" ht="12.75" customHeight="1" x14ac:dyDescent="0.3"/>
    <row r="65547" ht="12.75" customHeight="1" x14ac:dyDescent="0.3"/>
    <row r="65548" ht="12.75" customHeight="1" x14ac:dyDescent="0.3"/>
    <row r="65549" ht="12.75" customHeight="1" x14ac:dyDescent="0.3"/>
    <row r="65550" ht="12.75" customHeight="1" x14ac:dyDescent="0.3"/>
    <row r="65551" ht="12.75" customHeight="1" x14ac:dyDescent="0.3"/>
    <row r="65552" ht="12.75" customHeight="1" x14ac:dyDescent="0.3"/>
  </sheetData>
  <mergeCells count="3">
    <mergeCell ref="H7:I7"/>
    <mergeCell ref="C8:G8"/>
    <mergeCell ref="H8:I8"/>
  </mergeCells>
  <pageMargins left="0.78749999999999998" right="0.78749999999999998" top="1.052777777777778" bottom="1.052777777777778" header="0.78749999999999998" footer="0.78749999999999998"/>
  <pageSetup paperSize="9" scale="96" fitToHeight="0" orientation="landscape" r:id="rId1"/>
  <headerFooter alignWithMargins="0">
    <oddHeader>&amp;C&amp;"Times New Roman,Regular"&amp;12&amp;A</oddHeader>
    <oddFooter>&amp;C&amp;"Times New Roman,Regular"&amp;12Stránka &amp;P</oddFooter>
  </headerFooter>
  <ignoredErrors>
    <ignoredError sqref="D12:D26 D29:D33 D27:D2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SO01</vt:lpstr>
      <vt:lpstr>SO02</vt:lpstr>
      <vt:lpstr>SO03</vt:lpstr>
      <vt:lpstr>SO04</vt:lpstr>
      <vt:lpstr>SO05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_</dc:creator>
  <cp:lastModifiedBy>Radim _</cp:lastModifiedBy>
  <cp:lastPrinted>2025-03-27T15:57:51Z</cp:lastPrinted>
  <dcterms:created xsi:type="dcterms:W3CDTF">2025-03-24T08:01:25Z</dcterms:created>
  <dcterms:modified xsi:type="dcterms:W3CDTF">2025-03-29T13:50:05Z</dcterms:modified>
</cp:coreProperties>
</file>